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585" activeTab="0"/>
  </bookViews>
  <sheets>
    <sheet name="Comparador" sheetId="1" r:id="rId1"/>
    <sheet name="Costes CE" sheetId="2" r:id="rId2"/>
  </sheets>
  <definedNames>
    <definedName name="_xlfn.SUMIFS" hidden="1">#NAME?</definedName>
    <definedName name="Coste_CE">'Comparador'!$A$4</definedName>
    <definedName name="FechaNacimiento">'Comparador'!$D$1</definedName>
    <definedName name="Revalorizacion">'Comparador'!$A$3</definedName>
  </definedNames>
  <calcPr fullCalcOnLoad="1"/>
</workbook>
</file>

<file path=xl/sharedStrings.xml><?xml version="1.0" encoding="utf-8"?>
<sst xmlns="http://schemas.openxmlformats.org/spreadsheetml/2006/main" count="44" uniqueCount="18">
  <si>
    <t>Supuesto</t>
  </si>
  <si>
    <t>Fecha jubilación</t>
  </si>
  <si>
    <t>Importe pensión</t>
  </si>
  <si>
    <t>Importe anual pensión</t>
  </si>
  <si>
    <t>Edad</t>
  </si>
  <si>
    <t>Fecha de nacimiento</t>
  </si>
  <si>
    <t>Fecha</t>
  </si>
  <si>
    <t>Acumulado</t>
  </si>
  <si>
    <t>Total Inversión CE</t>
  </si>
  <si>
    <t>Máximo</t>
  </si>
  <si>
    <t>% CE</t>
  </si>
  <si>
    <t>Escriba aquí 
el texto que identifique
a la alternativa</t>
  </si>
  <si>
    <t>NOTA: Rellenar las casillas amarillas. Las cuotas a la seguridad Social por el Conveniio Especial se deben rellenar en las casillas situada abajo</t>
  </si>
  <si>
    <t>Mes</t>
  </si>
  <si>
    <t>BC</t>
  </si>
  <si>
    <t>Parte proporcional</t>
  </si>
  <si>
    <t>Recibido subsidio 55 años</t>
  </si>
  <si>
    <t>Cuotas CE-Sub.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</si>
</sst>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C0A]dddd\,\ dd&quot; de &quot;mmmm&quot; de &quot;yyyy"/>
    <numFmt numFmtId="166" formatCode="0.0"/>
    <numFmt numFmtId="167" formatCode="0.000%"/>
    <numFmt numFmtId="168" formatCode="0.0000%"/>
    <numFmt numFmtId="169" formatCode="0.000"/>
    <numFmt numFmtId="170" formatCode="0.0000"/>
    <numFmt numFmtId="171" formatCode="0.00000"/>
    <numFmt numFmtId="172" formatCode="#,##0.00\ &quot;€&quot;"/>
    <numFmt numFmtId="173" formatCode="_-* #,##0.000\ &quot;€&quot;_-;\-* #,##0.000\ &quot;€&quot;_-;_-* &quot;-&quot;??\ &quot;€&quot;_-;_-@_-"/>
  </numFmts>
  <fonts count="40"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52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theme="0"/>
      <name val="Arial"/>
      <family val="2"/>
    </font>
    <font>
      <sz val="9"/>
      <color rgb="FF00610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 style="thin">
        <color theme="0"/>
      </left>
      <right>
        <color indexed="63"/>
      </right>
      <top>
        <color indexed="63"/>
      </top>
      <bottom style="thick">
        <color theme="0"/>
      </bottom>
    </border>
    <border>
      <left style="medium"/>
      <right style="medium"/>
      <top>
        <color indexed="63"/>
      </top>
      <bottom style="medium"/>
    </border>
    <border>
      <left style="thin">
        <color theme="0"/>
      </left>
      <right>
        <color indexed="63"/>
      </right>
      <top style="thick">
        <color theme="0"/>
      </top>
      <bottom style="thin">
        <color theme="0"/>
      </bottom>
    </border>
    <border>
      <left>
        <color indexed="63"/>
      </left>
      <right style="medium"/>
      <top style="thick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medium"/>
      <top style="thin">
        <color theme="0"/>
      </top>
      <bottom style="thin">
        <color theme="0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>
        <color theme="0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theme="0"/>
      </top>
      <bottom style="thin"/>
    </border>
    <border>
      <left style="medium"/>
      <right style="medium"/>
      <top style="thin"/>
      <bottom style="double"/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4">
    <xf numFmtId="0" fontId="0" fillId="0" borderId="0" xfId="0" applyAlignment="1">
      <alignment/>
    </xf>
    <xf numFmtId="14" fontId="37" fillId="33" borderId="10" xfId="0" applyNumberFormat="1" applyFont="1" applyFill="1" applyBorder="1" applyAlignment="1" applyProtection="1">
      <alignment horizontal="center" vertical="center"/>
      <protection locked="0"/>
    </xf>
    <xf numFmtId="14" fontId="38" fillId="33" borderId="11" xfId="0" applyNumberFormat="1" applyFont="1" applyFill="1" applyBorder="1" applyAlignment="1" applyProtection="1">
      <alignment horizontal="center" vertical="center"/>
      <protection locked="0"/>
    </xf>
    <xf numFmtId="44" fontId="38" fillId="33" borderId="12" xfId="48" applyNumberFormat="1" applyFont="1" applyFill="1" applyBorder="1" applyAlignment="1" applyProtection="1">
      <alignment horizontal="center" vertical="center"/>
      <protection locked="0"/>
    </xf>
    <xf numFmtId="44" fontId="38" fillId="33" borderId="13" xfId="48" applyFont="1" applyFill="1" applyBorder="1" applyAlignment="1" applyProtection="1">
      <alignment/>
      <protection locked="0"/>
    </xf>
    <xf numFmtId="44" fontId="38" fillId="33" borderId="14" xfId="48" applyFont="1" applyFill="1" applyBorder="1" applyAlignment="1" applyProtection="1">
      <alignment/>
      <protection locked="0"/>
    </xf>
    <xf numFmtId="44" fontId="38" fillId="33" borderId="15" xfId="48" applyFont="1" applyFill="1" applyBorder="1" applyAlignment="1" applyProtection="1">
      <alignment/>
      <protection locked="0"/>
    </xf>
    <xf numFmtId="0" fontId="38" fillId="0" borderId="0" xfId="0" applyFont="1" applyAlignment="1" applyProtection="1">
      <alignment/>
      <protection/>
    </xf>
    <xf numFmtId="0" fontId="38" fillId="0" borderId="0" xfId="0" applyFont="1" applyBorder="1" applyAlignment="1" applyProtection="1">
      <alignment horizontal="center" vertical="center"/>
      <protection/>
    </xf>
    <xf numFmtId="44" fontId="37" fillId="34" borderId="16" xfId="48" applyFont="1" applyFill="1" applyBorder="1" applyAlignment="1" applyProtection="1">
      <alignment horizontal="center" vertical="center" wrapText="1"/>
      <protection/>
    </xf>
    <xf numFmtId="167" fontId="38" fillId="0" borderId="0" xfId="48" applyNumberFormat="1" applyFont="1" applyBorder="1" applyAlignment="1" applyProtection="1">
      <alignment horizontal="center" vertical="center"/>
      <protection/>
    </xf>
    <xf numFmtId="44" fontId="38" fillId="0" borderId="0" xfId="48" applyFont="1" applyBorder="1" applyAlignment="1" applyProtection="1">
      <alignment horizontal="center" vertical="center"/>
      <protection/>
    </xf>
    <xf numFmtId="44" fontId="38" fillId="0" borderId="17" xfId="48" applyFont="1" applyBorder="1" applyAlignment="1" applyProtection="1">
      <alignment horizontal="center" vertical="center"/>
      <protection/>
    </xf>
    <xf numFmtId="44" fontId="38" fillId="0" borderId="18" xfId="48" applyFont="1" applyBorder="1" applyAlignment="1" applyProtection="1">
      <alignment horizontal="center" vertical="center"/>
      <protection/>
    </xf>
    <xf numFmtId="1" fontId="37" fillId="34" borderId="19" xfId="48" applyNumberFormat="1" applyFont="1" applyFill="1" applyBorder="1" applyAlignment="1" applyProtection="1">
      <alignment horizontal="center" vertical="center" wrapText="1"/>
      <protection/>
    </xf>
    <xf numFmtId="44" fontId="37" fillId="34" borderId="20" xfId="48" applyFont="1" applyFill="1" applyBorder="1" applyAlignment="1" applyProtection="1">
      <alignment horizontal="center" vertical="center" wrapText="1"/>
      <protection/>
    </xf>
    <xf numFmtId="44" fontId="37" fillId="34" borderId="21" xfId="48" applyFont="1" applyFill="1" applyBorder="1" applyAlignment="1" applyProtection="1">
      <alignment horizontal="center" vertical="center" wrapText="1"/>
      <protection/>
    </xf>
    <xf numFmtId="1" fontId="37" fillId="34" borderId="10" xfId="48" applyNumberFormat="1" applyFont="1" applyFill="1" applyBorder="1" applyAlignment="1" applyProtection="1">
      <alignment horizontal="center" vertical="center" wrapText="1"/>
      <protection/>
    </xf>
    <xf numFmtId="14" fontId="37" fillId="34" borderId="22" xfId="48" applyNumberFormat="1" applyFont="1" applyFill="1" applyBorder="1" applyAlignment="1" applyProtection="1">
      <alignment horizontal="center" vertical="center" wrapText="1"/>
      <protection/>
    </xf>
    <xf numFmtId="172" fontId="38" fillId="6" borderId="23" xfId="48" applyNumberFormat="1" applyFont="1" applyFill="1" applyBorder="1" applyAlignment="1" applyProtection="1">
      <alignment horizontal="center" vertical="center" wrapText="1"/>
      <protection/>
    </xf>
    <xf numFmtId="44" fontId="38" fillId="35" borderId="13" xfId="0" applyNumberFormat="1" applyFont="1" applyFill="1" applyBorder="1" applyAlignment="1" applyProtection="1">
      <alignment horizontal="center" vertical="center"/>
      <protection/>
    </xf>
    <xf numFmtId="44" fontId="38" fillId="35" borderId="11" xfId="0" applyNumberFormat="1" applyFont="1" applyFill="1" applyBorder="1" applyAlignment="1" applyProtection="1">
      <alignment horizontal="center" vertical="center"/>
      <protection/>
    </xf>
    <xf numFmtId="44" fontId="38" fillId="0" borderId="0" xfId="0" applyNumberFormat="1" applyFont="1" applyAlignment="1" applyProtection="1">
      <alignment/>
      <protection/>
    </xf>
    <xf numFmtId="14" fontId="37" fillId="34" borderId="24" xfId="48" applyNumberFormat="1" applyFont="1" applyFill="1" applyBorder="1" applyAlignment="1" applyProtection="1">
      <alignment horizontal="center" vertical="center" wrapText="1"/>
      <protection/>
    </xf>
    <xf numFmtId="172" fontId="38" fillId="6" borderId="25" xfId="48" applyNumberFormat="1" applyFont="1" applyFill="1" applyBorder="1" applyAlignment="1" applyProtection="1">
      <alignment horizontal="center" vertical="center" wrapText="1"/>
      <protection/>
    </xf>
    <xf numFmtId="44" fontId="38" fillId="35" borderId="26" xfId="0" applyNumberFormat="1" applyFont="1" applyFill="1" applyBorder="1" applyAlignment="1" applyProtection="1">
      <alignment horizontal="center" vertical="center"/>
      <protection/>
    </xf>
    <xf numFmtId="44" fontId="38" fillId="35" borderId="27" xfId="0" applyNumberFormat="1" applyFont="1" applyFill="1" applyBorder="1" applyAlignment="1" applyProtection="1">
      <alignment horizontal="center" vertical="center"/>
      <protection/>
    </xf>
    <xf numFmtId="171" fontId="38" fillId="0" borderId="0" xfId="0" applyNumberFormat="1" applyFont="1" applyAlignment="1" applyProtection="1">
      <alignment/>
      <protection/>
    </xf>
    <xf numFmtId="172" fontId="38" fillId="6" borderId="28" xfId="48" applyNumberFormat="1" applyFont="1" applyFill="1" applyBorder="1" applyAlignment="1" applyProtection="1">
      <alignment horizontal="center" vertical="center" wrapText="1"/>
      <protection/>
    </xf>
    <xf numFmtId="44" fontId="38" fillId="35" borderId="21" xfId="0" applyNumberFormat="1" applyFont="1" applyFill="1" applyBorder="1" applyAlignment="1" applyProtection="1">
      <alignment horizontal="center" vertical="center"/>
      <protection/>
    </xf>
    <xf numFmtId="44" fontId="38" fillId="35" borderId="29" xfId="0" applyNumberFormat="1" applyFont="1" applyFill="1" applyBorder="1" applyAlignment="1" applyProtection="1">
      <alignment horizontal="center" vertical="center"/>
      <protection/>
    </xf>
    <xf numFmtId="44" fontId="37" fillId="34" borderId="19" xfId="48" applyFont="1" applyFill="1" applyBorder="1" applyAlignment="1" applyProtection="1">
      <alignment vertical="center" wrapText="1"/>
      <protection/>
    </xf>
    <xf numFmtId="44" fontId="37" fillId="34" borderId="30" xfId="48" applyFont="1" applyFill="1" applyBorder="1" applyAlignment="1" applyProtection="1">
      <alignment horizontal="center" vertical="center" wrapText="1"/>
      <protection/>
    </xf>
    <xf numFmtId="14" fontId="37" fillId="34" borderId="23" xfId="48" applyNumberFormat="1" applyFont="1" applyFill="1" applyBorder="1" applyAlignment="1" applyProtection="1">
      <alignment horizontal="center" vertical="center" wrapText="1"/>
      <protection/>
    </xf>
    <xf numFmtId="14" fontId="37" fillId="34" borderId="25" xfId="48" applyNumberFormat="1" applyFont="1" applyFill="1" applyBorder="1" applyAlignment="1" applyProtection="1">
      <alignment horizontal="center" vertical="center" wrapText="1"/>
      <protection/>
    </xf>
    <xf numFmtId="14" fontId="37" fillId="34" borderId="31" xfId="48" applyNumberFormat="1" applyFont="1" applyFill="1" applyBorder="1" applyAlignment="1" applyProtection="1">
      <alignment horizontal="center" vertical="center" wrapText="1"/>
      <protection/>
    </xf>
    <xf numFmtId="44" fontId="37" fillId="0" borderId="32" xfId="0" applyNumberFormat="1" applyFont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/>
      <protection/>
    </xf>
    <xf numFmtId="44" fontId="37" fillId="34" borderId="33" xfId="48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vertical="center"/>
      <protection/>
    </xf>
    <xf numFmtId="14" fontId="3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6" fillId="34" borderId="34" xfId="0" applyFont="1" applyFill="1" applyBorder="1" applyAlignment="1">
      <alignment horizontal="center" vertical="center" wrapText="1"/>
    </xf>
    <xf numFmtId="0" fontId="36" fillId="34" borderId="35" xfId="0" applyFont="1" applyFill="1" applyBorder="1" applyAlignment="1">
      <alignment horizontal="center" vertical="center" wrapText="1"/>
    </xf>
    <xf numFmtId="0" fontId="36" fillId="34" borderId="3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" fontId="0" fillId="0" borderId="0" xfId="0" applyNumberFormat="1" applyAlignment="1">
      <alignment horizontal="center" vertical="center"/>
    </xf>
    <xf numFmtId="17" fontId="31" fillId="0" borderId="0" xfId="0" applyNumberFormat="1" applyFont="1" applyAlignment="1">
      <alignment horizontal="center" vertical="center"/>
    </xf>
    <xf numFmtId="44" fontId="31" fillId="0" borderId="0" xfId="48" applyFont="1" applyAlignment="1">
      <alignment/>
    </xf>
    <xf numFmtId="0" fontId="31" fillId="0" borderId="0" xfId="0" applyFont="1" applyAlignment="1">
      <alignment/>
    </xf>
    <xf numFmtId="44" fontId="0" fillId="0" borderId="0" xfId="0" applyNumberFormat="1" applyAlignment="1">
      <alignment/>
    </xf>
    <xf numFmtId="44" fontId="3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31" fillId="0" borderId="0" xfId="0" applyNumberFormat="1" applyFont="1" applyAlignment="1">
      <alignment/>
    </xf>
    <xf numFmtId="44" fontId="36" fillId="34" borderId="36" xfId="48" applyFont="1" applyFill="1" applyBorder="1" applyAlignment="1">
      <alignment horizontal="center" vertical="center" wrapText="1"/>
    </xf>
    <xf numFmtId="44" fontId="0" fillId="0" borderId="0" xfId="48" applyFont="1" applyAlignment="1">
      <alignment/>
    </xf>
    <xf numFmtId="0" fontId="37" fillId="0" borderId="37" xfId="0" applyFont="1" applyFill="1" applyBorder="1" applyAlignment="1" applyProtection="1">
      <alignment horizontal="center" vertical="center"/>
      <protection/>
    </xf>
    <xf numFmtId="0" fontId="37" fillId="0" borderId="38" xfId="0" applyFont="1" applyFill="1" applyBorder="1" applyAlignment="1" applyProtection="1">
      <alignment horizontal="center" vertical="center"/>
      <protection/>
    </xf>
    <xf numFmtId="0" fontId="37" fillId="34" borderId="39" xfId="0" applyFont="1" applyFill="1" applyBorder="1" applyAlignment="1" applyProtection="1">
      <alignment horizontal="center" vertical="center"/>
      <protection/>
    </xf>
    <xf numFmtId="0" fontId="37" fillId="34" borderId="40" xfId="0" applyFont="1" applyFill="1" applyBorder="1" applyAlignment="1" applyProtection="1">
      <alignment horizontal="center" vertical="center"/>
      <protection/>
    </xf>
    <xf numFmtId="44" fontId="37" fillId="34" borderId="24" xfId="48" applyFont="1" applyFill="1" applyBorder="1" applyAlignment="1" applyProtection="1">
      <alignment horizontal="center" vertical="center" wrapText="1"/>
      <protection/>
    </xf>
    <xf numFmtId="44" fontId="37" fillId="34" borderId="41" xfId="48" applyFont="1" applyFill="1" applyBorder="1" applyAlignment="1" applyProtection="1">
      <alignment horizontal="center" vertical="center" wrapText="1"/>
      <protection/>
    </xf>
    <xf numFmtId="44" fontId="37" fillId="34" borderId="25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55" sqref="A55:IV76"/>
    </sheetView>
  </sheetViews>
  <sheetFormatPr defaultColWidth="11.421875" defaultRowHeight="12"/>
  <cols>
    <col min="1" max="1" width="8.8515625" style="7" customWidth="1"/>
    <col min="2" max="2" width="14.28125" style="37" customWidth="1"/>
    <col min="3" max="3" width="14.8515625" style="37" customWidth="1"/>
    <col min="4" max="12" width="16.00390625" style="7" customWidth="1"/>
    <col min="13" max="13" width="14.00390625" style="7" customWidth="1"/>
    <col min="14" max="16384" width="11.421875" style="7" customWidth="1"/>
  </cols>
  <sheetData>
    <row r="1" spans="2:5" ht="27.75" customHeight="1" thickBot="1">
      <c r="B1" s="59" t="s">
        <v>5</v>
      </c>
      <c r="C1" s="60"/>
      <c r="D1" s="1"/>
      <c r="E1" s="39" t="s">
        <v>12</v>
      </c>
    </row>
    <row r="2" spans="1:12" ht="54.75" customHeight="1" thickBot="1">
      <c r="A2" s="8"/>
      <c r="B2" s="61" t="s">
        <v>0</v>
      </c>
      <c r="C2" s="62"/>
      <c r="D2" s="40" t="s">
        <v>11</v>
      </c>
      <c r="E2" s="40" t="s">
        <v>11</v>
      </c>
      <c r="F2" s="40" t="s">
        <v>11</v>
      </c>
      <c r="G2" s="40" t="s">
        <v>11</v>
      </c>
      <c r="H2" s="40" t="s">
        <v>11</v>
      </c>
      <c r="I2" s="40" t="s">
        <v>11</v>
      </c>
      <c r="J2" s="40" t="s">
        <v>11</v>
      </c>
      <c r="K2" s="40" t="s">
        <v>11</v>
      </c>
      <c r="L2" s="40" t="s">
        <v>11</v>
      </c>
    </row>
    <row r="3" spans="1:12" ht="25.5" customHeight="1">
      <c r="A3" s="9" t="s">
        <v>10</v>
      </c>
      <c r="B3" s="61" t="s">
        <v>1</v>
      </c>
      <c r="C3" s="63"/>
      <c r="D3" s="2"/>
      <c r="E3" s="2"/>
      <c r="F3" s="2"/>
      <c r="G3" s="2"/>
      <c r="H3" s="2"/>
      <c r="I3" s="2"/>
      <c r="J3" s="2"/>
      <c r="K3" s="2"/>
      <c r="L3" s="2"/>
    </row>
    <row r="4" spans="1:12" ht="24.75" customHeight="1">
      <c r="A4" s="10">
        <v>0.26602</v>
      </c>
      <c r="B4" s="61" t="s">
        <v>2</v>
      </c>
      <c r="C4" s="63"/>
      <c r="D4" s="3"/>
      <c r="E4" s="3"/>
      <c r="F4" s="3"/>
      <c r="G4" s="3"/>
      <c r="H4" s="3"/>
      <c r="I4" s="3"/>
      <c r="J4" s="3"/>
      <c r="K4" s="3"/>
      <c r="L4" s="3"/>
    </row>
    <row r="5" spans="1:12" ht="24.75" customHeight="1" thickBot="1">
      <c r="A5" s="11"/>
      <c r="B5" s="61" t="s">
        <v>3</v>
      </c>
      <c r="C5" s="63"/>
      <c r="D5" s="12">
        <f aca="true" t="shared" si="0" ref="D5:J5">D4*14</f>
        <v>0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>K4*14</f>
        <v>0</v>
      </c>
      <c r="L5" s="13">
        <f>L4*14</f>
        <v>0</v>
      </c>
    </row>
    <row r="6" spans="1:12" ht="24.75" customHeight="1" thickBot="1">
      <c r="A6" s="14" t="s">
        <v>4</v>
      </c>
      <c r="B6" s="15" t="s">
        <v>6</v>
      </c>
      <c r="C6" s="38" t="s">
        <v>9</v>
      </c>
      <c r="D6" s="16" t="s">
        <v>7</v>
      </c>
      <c r="E6" s="16" t="s">
        <v>7</v>
      </c>
      <c r="F6" s="16" t="s">
        <v>7</v>
      </c>
      <c r="G6" s="16" t="s">
        <v>7</v>
      </c>
      <c r="H6" s="16" t="s">
        <v>7</v>
      </c>
      <c r="I6" s="16" t="s">
        <v>7</v>
      </c>
      <c r="J6" s="16" t="s">
        <v>7</v>
      </c>
      <c r="K6" s="16" t="s">
        <v>7</v>
      </c>
      <c r="L6" s="16" t="s">
        <v>7</v>
      </c>
    </row>
    <row r="7" spans="1:13" ht="18" customHeight="1" thickTop="1">
      <c r="A7" s="17">
        <v>55</v>
      </c>
      <c r="B7" s="18">
        <f aca="true" t="shared" si="1" ref="B7:B38">_XLL.FECHA.MES(FechaNacimiento,A7*12)</f>
        <v>20089</v>
      </c>
      <c r="C7" s="19">
        <f>MAX(D7:L7)</f>
        <v>0</v>
      </c>
      <c r="D7" s="20">
        <f>IF($B7&gt;D$3,_XLL.FRAC.AÑO(D$3,$B7)*D$5,0)-SUM(D$42:D42)</f>
        <v>0</v>
      </c>
      <c r="E7" s="21">
        <f>IF($B7&gt;E$3,_XLL.FRAC.AÑO(E$3,$B7)*E$5,0)-SUM(E$42:E42)</f>
        <v>0</v>
      </c>
      <c r="F7" s="21">
        <f>IF($B7&gt;F$3,_XLL.FRAC.AÑO(F$3,$B7)*F$5,0)-SUM(F$42:F42)</f>
        <v>0</v>
      </c>
      <c r="G7" s="21">
        <f>IF($B7&gt;G$3,_XLL.FRAC.AÑO(G$3,$B7)*G$5,0)-SUM(G$42:G42)</f>
        <v>0</v>
      </c>
      <c r="H7" s="21">
        <f>IF($B7&gt;H$3,_XLL.FRAC.AÑO(H$3,$B7)*H$5,0)-SUM(H$42:H42)</f>
        <v>0</v>
      </c>
      <c r="I7" s="21">
        <f>IF($B7&gt;I$3,_XLL.FRAC.AÑO(I$3,$B7)*I$5,0)-SUM(I$42:I42)</f>
        <v>0</v>
      </c>
      <c r="J7" s="21">
        <f>IF($B7&gt;J$3,_XLL.FRAC.AÑO(J$3,$B7)*J$5,0)-SUM(J$42:J42)</f>
        <v>0</v>
      </c>
      <c r="K7" s="21">
        <f>IF($B7&gt;K$3,_XLL.FRAC.AÑO(K$3,$B7)*K$5,0)-SUM(K$42:K42)</f>
        <v>0</v>
      </c>
      <c r="L7" s="21">
        <f>IF($B7&gt;L$3,_XLL.FRAC.AÑO(L$3,$B7)*L$5,0)-SUM(L$42:L42)</f>
        <v>0</v>
      </c>
      <c r="M7" s="22"/>
    </row>
    <row r="8" spans="1:13" ht="18" customHeight="1">
      <c r="A8" s="17">
        <v>56</v>
      </c>
      <c r="B8" s="23">
        <f t="shared" si="1"/>
        <v>20454</v>
      </c>
      <c r="C8" s="24">
        <f aca="true" t="shared" si="2" ref="C8:C38">MAX(D8:L8)</f>
        <v>0</v>
      </c>
      <c r="D8" s="25">
        <f>IF($B8&gt;D$3,_XLL.FRAC.AÑO(D$3,$B8)*D$5,0)-SUM(D$42:D43)</f>
        <v>0</v>
      </c>
      <c r="E8" s="26">
        <f>IF($B8&gt;E$3,_XLL.FRAC.AÑO(E$3,$B8)*E$5,0)-SUM(E$42:E43)</f>
        <v>0</v>
      </c>
      <c r="F8" s="26">
        <f>IF($B8&gt;F$3,_XLL.FRAC.AÑO(F$3,$B8)*F$5,0)-SUM(F$42:F43)</f>
        <v>0</v>
      </c>
      <c r="G8" s="26">
        <f>IF($B8&gt;G$3,_XLL.FRAC.AÑO(G$3,$B8)*G$5,0)-SUM(G$42:G43)</f>
        <v>0</v>
      </c>
      <c r="H8" s="26">
        <f>IF($B8&gt;H$3,_XLL.FRAC.AÑO(H$3,$B8)*H$5,0)-SUM(H$42:H43)</f>
        <v>0</v>
      </c>
      <c r="I8" s="26">
        <f>IF($B8&gt;I$3,_XLL.FRAC.AÑO(I$3,$B8)*I$5,0)-SUM(I$42:I43)</f>
        <v>0</v>
      </c>
      <c r="J8" s="26">
        <f>IF($B8&gt;J$3,_XLL.FRAC.AÑO(J$3,$B8)*J$5,0)-SUM(J$42:J43)</f>
        <v>0</v>
      </c>
      <c r="K8" s="26">
        <f>IF($B8&gt;K$3,_XLL.FRAC.AÑO(K$3,$B8)*K$5,0)-SUM(K$42:K43)</f>
        <v>0</v>
      </c>
      <c r="L8" s="26">
        <f>IF($B8&gt;L$3,_XLL.FRAC.AÑO(L$3,$B8)*L$5,0)-SUM(L$42:L43)</f>
        <v>0</v>
      </c>
      <c r="M8" s="22"/>
    </row>
    <row r="9" spans="1:13" ht="18" customHeight="1">
      <c r="A9" s="17">
        <v>57</v>
      </c>
      <c r="B9" s="23">
        <f t="shared" si="1"/>
        <v>20820</v>
      </c>
      <c r="C9" s="24">
        <f t="shared" si="2"/>
        <v>0</v>
      </c>
      <c r="D9" s="25">
        <f>IF($B9&gt;D$3,_XLL.FRAC.AÑO(D$3,$B9)*D$5,0)-SUM(D$42:D44)</f>
        <v>0</v>
      </c>
      <c r="E9" s="26">
        <f>IF($B9&gt;E$3,_XLL.FRAC.AÑO(E$3,$B9)*E$5,0)-SUM(E$42:E44)</f>
        <v>0</v>
      </c>
      <c r="F9" s="26">
        <f>IF($B9&gt;F$3,_XLL.FRAC.AÑO(F$3,$B9)*F$5,0)-SUM(F$42:F44)</f>
        <v>0</v>
      </c>
      <c r="G9" s="26">
        <f>IF($B9&gt;G$3,_XLL.FRAC.AÑO(G$3,$B9)*G$5,0)-SUM(G$42:G44)</f>
        <v>0</v>
      </c>
      <c r="H9" s="26">
        <f>IF($B9&gt;H$3,_XLL.FRAC.AÑO(H$3,$B9)*H$5,0)-SUM(H$42:H44)</f>
        <v>0</v>
      </c>
      <c r="I9" s="26">
        <f>IF($B9&gt;I$3,_XLL.FRAC.AÑO(I$3,$B9)*I$5,0)-SUM(I$42:I44)</f>
        <v>0</v>
      </c>
      <c r="J9" s="26">
        <f>IF($B9&gt;J$3,_XLL.FRAC.AÑO(J$3,$B9)*J$5,0)-SUM(J$42:J44)</f>
        <v>0</v>
      </c>
      <c r="K9" s="26">
        <f>IF($B9&gt;K$3,_XLL.FRAC.AÑO(K$3,$B9)*K$5,0)-SUM(K$42:K44)</f>
        <v>0</v>
      </c>
      <c r="L9" s="26">
        <f>IF($B9&gt;L$3,_XLL.FRAC.AÑO(L$3,$B9)*L$5,0)-SUM(L$42:L44)</f>
        <v>0</v>
      </c>
      <c r="M9" s="22"/>
    </row>
    <row r="10" spans="1:13" ht="18" customHeight="1">
      <c r="A10" s="17">
        <v>58</v>
      </c>
      <c r="B10" s="23">
        <f t="shared" si="1"/>
        <v>21185</v>
      </c>
      <c r="C10" s="24">
        <f t="shared" si="2"/>
        <v>0</v>
      </c>
      <c r="D10" s="25">
        <f>IF($B10&gt;D$3,_XLL.FRAC.AÑO(D$3,$B10)*D$5,0)-SUM(D$42:D45)</f>
        <v>0</v>
      </c>
      <c r="E10" s="26">
        <f>IF($B10&gt;E$3,_XLL.FRAC.AÑO(E$3,$B10)*E$5,0)-SUM(E$42:E45)</f>
        <v>0</v>
      </c>
      <c r="F10" s="26">
        <f>IF($B10&gt;F$3,_XLL.FRAC.AÑO(F$3,$B10)*F$5,0)-SUM(F$42:F45)</f>
        <v>0</v>
      </c>
      <c r="G10" s="26">
        <f>IF($B10&gt;G$3,_XLL.FRAC.AÑO(G$3,$B10)*G$5,0)-SUM(G$42:G45)</f>
        <v>0</v>
      </c>
      <c r="H10" s="26">
        <f>IF($B10&gt;H$3,_XLL.FRAC.AÑO(H$3,$B10)*H$5,0)-SUM(H$42:H45)</f>
        <v>0</v>
      </c>
      <c r="I10" s="26">
        <f>IF($B10&gt;I$3,_XLL.FRAC.AÑO(I$3,$B10)*I$5,0)-SUM(I$42:I45)</f>
        <v>0</v>
      </c>
      <c r="J10" s="26">
        <f>IF($B10&gt;J$3,_XLL.FRAC.AÑO(J$3,$B10)*J$5,0)-SUM(J$42:J45)</f>
        <v>0</v>
      </c>
      <c r="K10" s="26">
        <f>IF($B10&gt;K$3,_XLL.FRAC.AÑO(K$3,$B10)*K$5,0)-SUM(K$42:K45)</f>
        <v>0</v>
      </c>
      <c r="L10" s="26">
        <f>IF($B10&gt;L$3,_XLL.FRAC.AÑO(L$3,$B10)*L$5,0)-SUM(L$42:L45)</f>
        <v>0</v>
      </c>
      <c r="M10" s="22"/>
    </row>
    <row r="11" spans="1:14" ht="18" customHeight="1">
      <c r="A11" s="17">
        <v>59</v>
      </c>
      <c r="B11" s="23">
        <f t="shared" si="1"/>
        <v>21550</v>
      </c>
      <c r="C11" s="24">
        <f t="shared" si="2"/>
        <v>0</v>
      </c>
      <c r="D11" s="25">
        <f>IF($B11&gt;D$3,_XLL.FRAC.AÑO(D$3,$B11)*D$5,0)-SUM(D$42:D46)</f>
        <v>0</v>
      </c>
      <c r="E11" s="26">
        <f>IF($B11&gt;E$3,_XLL.FRAC.AÑO(E$3,$B11)*E$5,0)-SUM(E$42:E46)</f>
        <v>0</v>
      </c>
      <c r="F11" s="26">
        <f>IF($B11&gt;F$3,_XLL.FRAC.AÑO(F$3,$B11)*F$5,0)-SUM(F$42:F46)</f>
        <v>0</v>
      </c>
      <c r="G11" s="26">
        <f>IF($B11&gt;G$3,_XLL.FRAC.AÑO(G$3,$B11)*G$5,0)-SUM(G$42:G46)</f>
        <v>0</v>
      </c>
      <c r="H11" s="26">
        <f>IF($B11&gt;H$3,_XLL.FRAC.AÑO(H$3,$B11)*H$5,0)-SUM(H$42:H46)</f>
        <v>0</v>
      </c>
      <c r="I11" s="26">
        <f>IF($B11&gt;I$3,_XLL.FRAC.AÑO(I$3,$B11)*I$5,0)-SUM(I$42:I46)</f>
        <v>0</v>
      </c>
      <c r="J11" s="26">
        <f>IF($B11&gt;J$3,_XLL.FRAC.AÑO(J$3,$B11)*J$5,0)-SUM(J$42:J46)</f>
        <v>0</v>
      </c>
      <c r="K11" s="26">
        <f>IF($B11&gt;K$3,_XLL.FRAC.AÑO(K$3,$B11)*K$5,0)-SUM(K$42:K46)</f>
        <v>0</v>
      </c>
      <c r="L11" s="26">
        <f>IF($B11&gt;L$3,_XLL.FRAC.AÑO(L$3,$B11)*L$5,0)-SUM(L$42:L46)</f>
        <v>0</v>
      </c>
      <c r="M11" s="22"/>
      <c r="N11" s="27"/>
    </row>
    <row r="12" spans="1:14" ht="18" customHeight="1">
      <c r="A12" s="17">
        <v>60</v>
      </c>
      <c r="B12" s="23">
        <f t="shared" si="1"/>
        <v>21915</v>
      </c>
      <c r="C12" s="24">
        <f t="shared" si="2"/>
        <v>0</v>
      </c>
      <c r="D12" s="25">
        <f>IF($B12&gt;D$3,_XLL.FRAC.AÑO(D$3,$B12)*D$5,0)-SUM(D$42:D47)</f>
        <v>0</v>
      </c>
      <c r="E12" s="26">
        <f>IF($B12&gt;E$3,_XLL.FRAC.AÑO(E$3,$B12)*E$5,0)-SUM(E$42:E47)</f>
        <v>0</v>
      </c>
      <c r="F12" s="26">
        <f>IF($B12&gt;F$3,_XLL.FRAC.AÑO(F$3,$B12)*F$5,0)-SUM(F$42:F47)</f>
        <v>0</v>
      </c>
      <c r="G12" s="26">
        <f>IF($B12&gt;G$3,_XLL.FRAC.AÑO(G$3,$B12)*G$5,0)-SUM(G$42:G47)</f>
        <v>0</v>
      </c>
      <c r="H12" s="26">
        <f>IF($B12&gt;H$3,_XLL.FRAC.AÑO(H$3,$B12)*H$5,0)-SUM(H$42:H47)</f>
        <v>0</v>
      </c>
      <c r="I12" s="26">
        <f>IF($B12&gt;I$3,_XLL.FRAC.AÑO(I$3,$B12)*I$5,0)-SUM(I$42:I47)</f>
        <v>0</v>
      </c>
      <c r="J12" s="26">
        <f>IF($B12&gt;J$3,_XLL.FRAC.AÑO(J$3,$B12)*J$5,0)-SUM(J$42:J47)</f>
        <v>0</v>
      </c>
      <c r="K12" s="26">
        <f>IF($B12&gt;K$3,_XLL.FRAC.AÑO(K$3,$B12)*K$5,0)-SUM(K$42:K47)</f>
        <v>0</v>
      </c>
      <c r="L12" s="26">
        <f>IF($B12&gt;L$3,_XLL.FRAC.AÑO(L$3,$B12)*L$5,0)-SUM(L$42:L47)</f>
        <v>0</v>
      </c>
      <c r="M12" s="22"/>
      <c r="N12" s="27"/>
    </row>
    <row r="13" spans="1:14" ht="18" customHeight="1">
      <c r="A13" s="17">
        <v>61</v>
      </c>
      <c r="B13" s="23">
        <f t="shared" si="1"/>
        <v>22281</v>
      </c>
      <c r="C13" s="24">
        <f t="shared" si="2"/>
        <v>0</v>
      </c>
      <c r="D13" s="25">
        <f>IF($B13&gt;D$3,_XLL.FRAC.AÑO(D$3,$B13)*D$5,0)-SUM(D$42:D48)</f>
        <v>0</v>
      </c>
      <c r="E13" s="26">
        <f>IF($B13&gt;E$3,_XLL.FRAC.AÑO(E$3,$B13)*E$5,0)-SUM(E$42:E48)</f>
        <v>0</v>
      </c>
      <c r="F13" s="26">
        <f>IF($B13&gt;F$3,_XLL.FRAC.AÑO(F$3,$B13)*F$5,0)-SUM(F$42:F48)</f>
        <v>0</v>
      </c>
      <c r="G13" s="26">
        <f>IF($B13&gt;G$3,_XLL.FRAC.AÑO(G$3,$B13)*G$5,0)-SUM(G$42:G48)</f>
        <v>0</v>
      </c>
      <c r="H13" s="26">
        <f>IF($B13&gt;H$3,_XLL.FRAC.AÑO(H$3,$B13)*H$5,0)-SUM(H$42:H48)</f>
        <v>0</v>
      </c>
      <c r="I13" s="26">
        <f>IF($B13&gt;I$3,_XLL.FRAC.AÑO(I$3,$B13)*I$5,0)-SUM(I$42:I48)</f>
        <v>0</v>
      </c>
      <c r="J13" s="26">
        <f>IF($B13&gt;J$3,_XLL.FRAC.AÑO(J$3,$B13)*J$5,0)-SUM(J$42:J48)</f>
        <v>0</v>
      </c>
      <c r="K13" s="26">
        <f>IF($B13&gt;K$3,_XLL.FRAC.AÑO(K$3,$B13)*K$5,0)-SUM(K$42:K48)</f>
        <v>0</v>
      </c>
      <c r="L13" s="26">
        <f>IF($B13&gt;L$3,_XLL.FRAC.AÑO(L$3,$B13)*L$5,0)-SUM(L$42:L48)</f>
        <v>0</v>
      </c>
      <c r="M13" s="22"/>
      <c r="N13" s="27"/>
    </row>
    <row r="14" spans="1:14" ht="18" customHeight="1">
      <c r="A14" s="17">
        <v>62</v>
      </c>
      <c r="B14" s="23">
        <f t="shared" si="1"/>
        <v>22646</v>
      </c>
      <c r="C14" s="24">
        <f t="shared" si="2"/>
        <v>0</v>
      </c>
      <c r="D14" s="25">
        <f>IF($B14&gt;D$3,_XLL.FRAC.AÑO(D$3,$B14)*D$5,0)-SUM(D$42:D49)</f>
        <v>0</v>
      </c>
      <c r="E14" s="26">
        <f>IF($B14&gt;E$3,_XLL.FRAC.AÑO(E$3,$B14)*E$5,0)-SUM(E$42:E49)</f>
        <v>0</v>
      </c>
      <c r="F14" s="26">
        <f>IF($B14&gt;F$3,_XLL.FRAC.AÑO(F$3,$B14)*F$5,0)-SUM(F$42:F49)</f>
        <v>0</v>
      </c>
      <c r="G14" s="26">
        <f>IF($B14&gt;G$3,_XLL.FRAC.AÑO(G$3,$B14)*G$5,0)-SUM(G$42:G49)</f>
        <v>0</v>
      </c>
      <c r="H14" s="26">
        <f>IF($B14&gt;H$3,_XLL.FRAC.AÑO(H$3,$B14)*H$5,0)-SUM(H$42:H49)</f>
        <v>0</v>
      </c>
      <c r="I14" s="26">
        <f>IF($B14&gt;I$3,_XLL.FRAC.AÑO(I$3,$B14)*I$5,0)-SUM(I$42:I49)</f>
        <v>0</v>
      </c>
      <c r="J14" s="26">
        <f>IF($B14&gt;J$3,_XLL.FRAC.AÑO(J$3,$B14)*J$5,0)-SUM(J$42:J49)</f>
        <v>0</v>
      </c>
      <c r="K14" s="26">
        <f>IF($B14&gt;K$3,_XLL.FRAC.AÑO(K$3,$B14)*K$5,0)-SUM(K$42:K49)</f>
        <v>0</v>
      </c>
      <c r="L14" s="26">
        <f>IF($B14&gt;L$3,_XLL.FRAC.AÑO(L$3,$B14)*L$5,0)-SUM(L$42:L49)</f>
        <v>0</v>
      </c>
      <c r="M14" s="22"/>
      <c r="N14" s="27"/>
    </row>
    <row r="15" spans="1:14" ht="18" customHeight="1">
      <c r="A15" s="17">
        <v>63</v>
      </c>
      <c r="B15" s="23">
        <f t="shared" si="1"/>
        <v>23011</v>
      </c>
      <c r="C15" s="24">
        <f t="shared" si="2"/>
        <v>0</v>
      </c>
      <c r="D15" s="25">
        <f>IF($B15&gt;D$3,_XLL.FRAC.AÑO(D$3,$B15)*D$5,0)-SUM(D$42:D50)</f>
        <v>0</v>
      </c>
      <c r="E15" s="26">
        <f>IF($B15&gt;E$3,_XLL.FRAC.AÑO(E$3,$B15)*E$5,0)-SUM(E$42:E50)</f>
        <v>0</v>
      </c>
      <c r="F15" s="26">
        <f>IF($B15&gt;F$3,_XLL.FRAC.AÑO(F$3,$B15)*F$5,0)-SUM(F$42:F50)</f>
        <v>0</v>
      </c>
      <c r="G15" s="26">
        <f>IF($B15&gt;G$3,_XLL.FRAC.AÑO(G$3,$B15)*G$5,0)-SUM(G$42:G50)</f>
        <v>0</v>
      </c>
      <c r="H15" s="26">
        <f>IF($B15&gt;H$3,_XLL.FRAC.AÑO(H$3,$B15)*H$5,0)-SUM(H$42:H50)</f>
        <v>0</v>
      </c>
      <c r="I15" s="26">
        <f>IF($B15&gt;I$3,_XLL.FRAC.AÑO(I$3,$B15)*I$5,0)-SUM(I$42:I50)</f>
        <v>0</v>
      </c>
      <c r="J15" s="26">
        <f>IF($B15&gt;J$3,_XLL.FRAC.AÑO(J$3,$B15)*J$5,0)-SUM(J$42:J50)</f>
        <v>0</v>
      </c>
      <c r="K15" s="26">
        <f>IF($B15&gt;K$3,_XLL.FRAC.AÑO(K$3,$B15)*K$5,0)-SUM(K$42:K50)</f>
        <v>0</v>
      </c>
      <c r="L15" s="26">
        <f>IF($B15&gt;L$3,_XLL.FRAC.AÑO(L$3,$B15)*L$5,0)-SUM(L$42:L50)</f>
        <v>0</v>
      </c>
      <c r="M15" s="22"/>
      <c r="N15" s="27"/>
    </row>
    <row r="16" spans="1:14" ht="18" customHeight="1">
      <c r="A16" s="17">
        <v>64</v>
      </c>
      <c r="B16" s="23">
        <f t="shared" si="1"/>
        <v>23376</v>
      </c>
      <c r="C16" s="24">
        <f t="shared" si="2"/>
        <v>0</v>
      </c>
      <c r="D16" s="25">
        <f>IF($B16&gt;D$3,_XLL.FRAC.AÑO(D$3,$B16)*D$5,0)-SUM(D$42:D51)</f>
        <v>0</v>
      </c>
      <c r="E16" s="26">
        <f>IF($B16&gt;E$3,_XLL.FRAC.AÑO(E$3,$B16)*E$5,0)-SUM(E$42:E51)</f>
        <v>0</v>
      </c>
      <c r="F16" s="26">
        <f>IF($B16&gt;F$3,_XLL.FRAC.AÑO(F$3,$B16)*F$5,0)-SUM(F$42:F51)</f>
        <v>0</v>
      </c>
      <c r="G16" s="26">
        <f>IF($B16&gt;G$3,_XLL.FRAC.AÑO(G$3,$B16)*G$5,0)-SUM(G$42:G51)</f>
        <v>0</v>
      </c>
      <c r="H16" s="26">
        <f>IF($B16&gt;H$3,_XLL.FRAC.AÑO(H$3,$B16)*H$5,0)-SUM(H$42:H51)</f>
        <v>0</v>
      </c>
      <c r="I16" s="26">
        <f>IF($B16&gt;I$3,_XLL.FRAC.AÑO(I$3,$B16)*I$5,0)-SUM(I$42:I51)</f>
        <v>0</v>
      </c>
      <c r="J16" s="26">
        <f>IF($B16&gt;J$3,_XLL.FRAC.AÑO(J$3,$B16)*J$5,0)-SUM(J$42:J51)</f>
        <v>0</v>
      </c>
      <c r="K16" s="26">
        <f>IF($B16&gt;K$3,_XLL.FRAC.AÑO(K$3,$B16)*K$5,0)-SUM(K$42:K51)</f>
        <v>0</v>
      </c>
      <c r="L16" s="26">
        <f>IF($B16&gt;L$3,_XLL.FRAC.AÑO(L$3,$B16)*L$5,0)-SUM(L$42:L51)</f>
        <v>0</v>
      </c>
      <c r="M16" s="22"/>
      <c r="N16" s="27"/>
    </row>
    <row r="17" spans="1:14" ht="18" customHeight="1">
      <c r="A17" s="17">
        <v>65</v>
      </c>
      <c r="B17" s="23">
        <f t="shared" si="1"/>
        <v>23742</v>
      </c>
      <c r="C17" s="24">
        <f t="shared" si="2"/>
        <v>0</v>
      </c>
      <c r="D17" s="25">
        <f>IF($B17&gt;D$3,_XLL.FRAC.AÑO(D$3,$B17)*D$5,0)-SUM(D$42:D52)</f>
        <v>0</v>
      </c>
      <c r="E17" s="26">
        <f>IF($B17&gt;E$3,_XLL.FRAC.AÑO(E$3,$B17)*E$5,0)-SUM(E$42:E52)</f>
        <v>0</v>
      </c>
      <c r="F17" s="26">
        <f>IF($B17&gt;F$3,_XLL.FRAC.AÑO(F$3,$B17)*F$5,0)-SUM(F$42:F52)</f>
        <v>0</v>
      </c>
      <c r="G17" s="26">
        <f>IF($B17&gt;G$3,_XLL.FRAC.AÑO(G$3,$B17)*G$5,0)-SUM(G$42:G52)</f>
        <v>0</v>
      </c>
      <c r="H17" s="26">
        <f>IF($B17&gt;H$3,_XLL.FRAC.AÑO(H$3,$B17)*H$5,0)-SUM(H$42:H52)</f>
        <v>0</v>
      </c>
      <c r="I17" s="26">
        <f>IF($B17&gt;I$3,_XLL.FRAC.AÑO(I$3,$B17)*I$5,0)-SUM(I$42:I52)</f>
        <v>0</v>
      </c>
      <c r="J17" s="26">
        <f>IF($B17&gt;J$3,_XLL.FRAC.AÑO(J$3,$B17)*J$5,0)-SUM(J$42:J52)</f>
        <v>0</v>
      </c>
      <c r="K17" s="26">
        <f>IF($B17&gt;K$3,_XLL.FRAC.AÑO(K$3,$B17)*K$5,0)-SUM(K$42:K52)</f>
        <v>0</v>
      </c>
      <c r="L17" s="26">
        <f>IF($B17&gt;L$3,_XLL.FRAC.AÑO(L$3,$B17)*L$5,0)-SUM(L$42:L52)</f>
        <v>0</v>
      </c>
      <c r="M17" s="22"/>
      <c r="N17" s="27"/>
    </row>
    <row r="18" spans="1:14" ht="18" customHeight="1">
      <c r="A18" s="17">
        <v>66</v>
      </c>
      <c r="B18" s="23">
        <f t="shared" si="1"/>
        <v>24107</v>
      </c>
      <c r="C18" s="24">
        <f t="shared" si="2"/>
        <v>0</v>
      </c>
      <c r="D18" s="25">
        <f>IF($B18&gt;D$3,_XLL.FRAC.AÑO(D$3,$B18)*D$5,0)-SUM(D$42:D53)</f>
        <v>0</v>
      </c>
      <c r="E18" s="26">
        <f>IF($B18&gt;E$3,_XLL.FRAC.AÑO(E$3,$B18)*E$5,0)-SUM(E$42:E53)</f>
        <v>0</v>
      </c>
      <c r="F18" s="26">
        <f>IF($B18&gt;F$3,_XLL.FRAC.AÑO(F$3,$B18)*F$5,0)-SUM(F$42:F53)</f>
        <v>0</v>
      </c>
      <c r="G18" s="26">
        <f>IF($B18&gt;G$3,_XLL.FRAC.AÑO(G$3,$B18)*G$5,0)-SUM(G$42:G53)</f>
        <v>0</v>
      </c>
      <c r="H18" s="26">
        <f>IF($B18&gt;H$3,_XLL.FRAC.AÑO(H$3,$B18)*H$5,0)-SUM(H$42:H53)</f>
        <v>0</v>
      </c>
      <c r="I18" s="26">
        <f>IF($B18&gt;I$3,_XLL.FRAC.AÑO(I$3,$B18)*I$5,0)-SUM(I$42:I53)</f>
        <v>0</v>
      </c>
      <c r="J18" s="26">
        <f>IF($B18&gt;J$3,_XLL.FRAC.AÑO(J$3,$B18)*J$5,0)-SUM(J$42:J53)</f>
        <v>0</v>
      </c>
      <c r="K18" s="26">
        <f>IF($B18&gt;K$3,_XLL.FRAC.AÑO(K$3,$B18)*K$5,0)-SUM(K$42:K53)</f>
        <v>0</v>
      </c>
      <c r="L18" s="26">
        <f>IF($B18&gt;L$3,_XLL.FRAC.AÑO(L$3,$B18)*L$5,0)-SUM(L$42:L53)</f>
        <v>0</v>
      </c>
      <c r="M18" s="22"/>
      <c r="N18" s="27"/>
    </row>
    <row r="19" spans="1:14" ht="18" customHeight="1">
      <c r="A19" s="17">
        <v>67</v>
      </c>
      <c r="B19" s="23">
        <f t="shared" si="1"/>
        <v>24472</v>
      </c>
      <c r="C19" s="24">
        <f t="shared" si="2"/>
        <v>0</v>
      </c>
      <c r="D19" s="25">
        <f>IF($B19&gt;D$3,_XLL.FRAC.AÑO(D$3,$B19)*D$5,0)-SUM(D$42:D54)</f>
        <v>0</v>
      </c>
      <c r="E19" s="26">
        <f>IF($B19&gt;E$3,_XLL.FRAC.AÑO(E$3,$B19)*E$5,0)-SUM(E$42:E54)</f>
        <v>0</v>
      </c>
      <c r="F19" s="26">
        <f>IF($B19&gt;F$3,_XLL.FRAC.AÑO(F$3,$B19)*F$5,0)-SUM(F$42:F54)</f>
        <v>0</v>
      </c>
      <c r="G19" s="26">
        <f>IF($B19&gt;G$3,_XLL.FRAC.AÑO(G$3,$B19)*G$5,0)-SUM(G$42:G54)</f>
        <v>0</v>
      </c>
      <c r="H19" s="26">
        <f>IF($B19&gt;H$3,_XLL.FRAC.AÑO(H$3,$B19)*H$5,0)-SUM(H$42:H54)</f>
        <v>0</v>
      </c>
      <c r="I19" s="26">
        <f>IF($B19&gt;I$3,_XLL.FRAC.AÑO(I$3,$B19)*I$5,0)-SUM(I$42:I54)</f>
        <v>0</v>
      </c>
      <c r="J19" s="26">
        <f>IF($B19&gt;J$3,_XLL.FRAC.AÑO(J$3,$B19)*J$5,0)-SUM(J$42:J54)</f>
        <v>0</v>
      </c>
      <c r="K19" s="26">
        <f>IF($B19&gt;K$3,_XLL.FRAC.AÑO(K$3,$B19)*K$5,0)-SUM(K$42:K54)</f>
        <v>0</v>
      </c>
      <c r="L19" s="26">
        <f>IF($B19&gt;L$3,_XLL.FRAC.AÑO(L$3,$B19)*L$5,0)-SUM(L$42:L54)</f>
        <v>0</v>
      </c>
      <c r="M19" s="22"/>
      <c r="N19" s="27"/>
    </row>
    <row r="20" spans="1:14" ht="18" customHeight="1">
      <c r="A20" s="17">
        <v>68</v>
      </c>
      <c r="B20" s="23">
        <f t="shared" si="1"/>
        <v>24837</v>
      </c>
      <c r="C20" s="24">
        <f t="shared" si="2"/>
        <v>0</v>
      </c>
      <c r="D20" s="25">
        <f>IF($B20&gt;D$3,_XLL.FRAC.AÑO(D$3,$B20)*D$5,0)-SUM(D$42:D55)</f>
        <v>0</v>
      </c>
      <c r="E20" s="26">
        <f>IF($B20&gt;E$3,_XLL.FRAC.AÑO(E$3,$B20)*E$5,0)-SUM(E$42:E55)</f>
        <v>0</v>
      </c>
      <c r="F20" s="26">
        <f>IF($B20&gt;F$3,_XLL.FRAC.AÑO(F$3,$B20)*F$5,0)-SUM(F$42:F55)</f>
        <v>0</v>
      </c>
      <c r="G20" s="26">
        <f>IF($B20&gt;G$3,_XLL.FRAC.AÑO(G$3,$B20)*G$5,0)-SUM(G$42:G55)</f>
        <v>0</v>
      </c>
      <c r="H20" s="26">
        <f>IF($B20&gt;H$3,_XLL.FRAC.AÑO(H$3,$B20)*H$5,0)-SUM(H$42:H55)</f>
        <v>0</v>
      </c>
      <c r="I20" s="26">
        <f>IF($B20&gt;I$3,_XLL.FRAC.AÑO(I$3,$B20)*I$5,0)-SUM(I$42:I55)</f>
        <v>0</v>
      </c>
      <c r="J20" s="26">
        <f>IF($B20&gt;J$3,_XLL.FRAC.AÑO(J$3,$B20)*J$5,0)-SUM(J$42:J55)</f>
        <v>0</v>
      </c>
      <c r="K20" s="26">
        <f>IF($B20&gt;K$3,_XLL.FRAC.AÑO(K$3,$B20)*K$5,0)-SUM(K$42:K55)</f>
        <v>0</v>
      </c>
      <c r="L20" s="26">
        <f>IF($B20&gt;L$3,_XLL.FRAC.AÑO(L$3,$B20)*L$5,0)-SUM(L$42:L55)</f>
        <v>0</v>
      </c>
      <c r="M20" s="22"/>
      <c r="N20" s="27"/>
    </row>
    <row r="21" spans="1:14" ht="18" customHeight="1">
      <c r="A21" s="17">
        <v>69</v>
      </c>
      <c r="B21" s="23">
        <f t="shared" si="1"/>
        <v>25203</v>
      </c>
      <c r="C21" s="24">
        <f t="shared" si="2"/>
        <v>0</v>
      </c>
      <c r="D21" s="25">
        <f>IF($B21&gt;D$3,_XLL.FRAC.AÑO(D$3,$B21)*D$5,0)-SUM(D$42:D56)</f>
        <v>0</v>
      </c>
      <c r="E21" s="26">
        <f>IF($B21&gt;E$3,_XLL.FRAC.AÑO(E$3,$B21)*E$5,0)-SUM(E$42:E56)</f>
        <v>0</v>
      </c>
      <c r="F21" s="26">
        <f>IF($B21&gt;F$3,_XLL.FRAC.AÑO(F$3,$B21)*F$5,0)-SUM(F$42:F56)</f>
        <v>0</v>
      </c>
      <c r="G21" s="26">
        <f>IF($B21&gt;G$3,_XLL.FRAC.AÑO(G$3,$B21)*G$5,0)-SUM(G$42:G56)</f>
        <v>0</v>
      </c>
      <c r="H21" s="26">
        <f>IF($B21&gt;H$3,_XLL.FRAC.AÑO(H$3,$B21)*H$5,0)-SUM(H$42:H56)</f>
        <v>0</v>
      </c>
      <c r="I21" s="26">
        <f>IF($B21&gt;I$3,_XLL.FRAC.AÑO(I$3,$B21)*I$5,0)-SUM(I$42:I56)</f>
        <v>0</v>
      </c>
      <c r="J21" s="26">
        <f>IF($B21&gt;J$3,_XLL.FRAC.AÑO(J$3,$B21)*J$5,0)-SUM(J$42:J56)</f>
        <v>0</v>
      </c>
      <c r="K21" s="26">
        <f>IF($B21&gt;K$3,_XLL.FRAC.AÑO(K$3,$B21)*K$5,0)-SUM(K$42:K56)</f>
        <v>0</v>
      </c>
      <c r="L21" s="26">
        <f>IF($B21&gt;L$3,_XLL.FRAC.AÑO(L$3,$B21)*L$5,0)-SUM(L$42:L56)</f>
        <v>0</v>
      </c>
      <c r="M21" s="22"/>
      <c r="N21" s="27"/>
    </row>
    <row r="22" spans="1:14" ht="18" customHeight="1">
      <c r="A22" s="17">
        <v>70</v>
      </c>
      <c r="B22" s="23">
        <f t="shared" si="1"/>
        <v>25568</v>
      </c>
      <c r="C22" s="24">
        <f t="shared" si="2"/>
        <v>0</v>
      </c>
      <c r="D22" s="25">
        <f>IF($B22&gt;D$3,_XLL.FRAC.AÑO(D$3,$B22)*D$5,0)-SUM(D$42:D57)</f>
        <v>0</v>
      </c>
      <c r="E22" s="26">
        <f>IF($B22&gt;E$3,_XLL.FRAC.AÑO(E$3,$B22)*E$5,0)-SUM(E$42:E57)</f>
        <v>0</v>
      </c>
      <c r="F22" s="26">
        <f>IF($B22&gt;F$3,_XLL.FRAC.AÑO(F$3,$B22)*F$5,0)-SUM(F$42:F57)</f>
        <v>0</v>
      </c>
      <c r="G22" s="26">
        <f>IF($B22&gt;G$3,_XLL.FRAC.AÑO(G$3,$B22)*G$5,0)-SUM(G$42:G57)</f>
        <v>0</v>
      </c>
      <c r="H22" s="26">
        <f>IF($B22&gt;H$3,_XLL.FRAC.AÑO(H$3,$B22)*H$5,0)-SUM(H$42:H57)</f>
        <v>0</v>
      </c>
      <c r="I22" s="26">
        <f>IF($B22&gt;I$3,_XLL.FRAC.AÑO(I$3,$B22)*I$5,0)-SUM(I$42:I57)</f>
        <v>0</v>
      </c>
      <c r="J22" s="26">
        <f>IF($B22&gt;J$3,_XLL.FRAC.AÑO(J$3,$B22)*J$5,0)-SUM(J$42:J57)</f>
        <v>0</v>
      </c>
      <c r="K22" s="26">
        <f>IF($B22&gt;K$3,_XLL.FRAC.AÑO(K$3,$B22)*K$5,0)-SUM(K$42:K57)</f>
        <v>0</v>
      </c>
      <c r="L22" s="26">
        <f>IF($B22&gt;L$3,_XLL.FRAC.AÑO(L$3,$B22)*L$5,0)-SUM(L$42:L57)</f>
        <v>0</v>
      </c>
      <c r="M22" s="22"/>
      <c r="N22" s="27"/>
    </row>
    <row r="23" spans="1:14" ht="18" customHeight="1">
      <c r="A23" s="17">
        <v>71</v>
      </c>
      <c r="B23" s="23">
        <f t="shared" si="1"/>
        <v>25933</v>
      </c>
      <c r="C23" s="24">
        <f t="shared" si="2"/>
        <v>0</v>
      </c>
      <c r="D23" s="25">
        <f>IF($B23&gt;D$3,_XLL.FRAC.AÑO(D$3,$B23)*D$5,0)-SUM(D$42:D58)</f>
        <v>0</v>
      </c>
      <c r="E23" s="26">
        <f>IF($B23&gt;E$3,_XLL.FRAC.AÑO(E$3,$B23)*E$5,0)-SUM(E$42:E58)</f>
        <v>0</v>
      </c>
      <c r="F23" s="26">
        <f>IF($B23&gt;F$3,_XLL.FRAC.AÑO(F$3,$B23)*F$5,0)-SUM(F$42:F58)</f>
        <v>0</v>
      </c>
      <c r="G23" s="26">
        <f>IF($B23&gt;G$3,_XLL.FRAC.AÑO(G$3,$B23)*G$5,0)-SUM(G$42:G58)</f>
        <v>0</v>
      </c>
      <c r="H23" s="26">
        <f>IF($B23&gt;H$3,_XLL.FRAC.AÑO(H$3,$B23)*H$5,0)-SUM(H$42:H58)</f>
        <v>0</v>
      </c>
      <c r="I23" s="26">
        <f>IF($B23&gt;I$3,_XLL.FRAC.AÑO(I$3,$B23)*I$5,0)-SUM(I$42:I58)</f>
        <v>0</v>
      </c>
      <c r="J23" s="26">
        <f>IF($B23&gt;J$3,_XLL.FRAC.AÑO(J$3,$B23)*J$5,0)-SUM(J$42:J58)</f>
        <v>0</v>
      </c>
      <c r="K23" s="26">
        <f>IF($B23&gt;K$3,_XLL.FRAC.AÑO(K$3,$B23)*K$5,0)-SUM(K$42:K58)</f>
        <v>0</v>
      </c>
      <c r="L23" s="26">
        <f>IF($B23&gt;L$3,_XLL.FRAC.AÑO(L$3,$B23)*L$5,0)-SUM(L$42:L58)</f>
        <v>0</v>
      </c>
      <c r="M23" s="22"/>
      <c r="N23" s="27"/>
    </row>
    <row r="24" spans="1:14" ht="18" customHeight="1">
      <c r="A24" s="17">
        <v>72</v>
      </c>
      <c r="B24" s="23">
        <f t="shared" si="1"/>
        <v>26298</v>
      </c>
      <c r="C24" s="24">
        <f t="shared" si="2"/>
        <v>0</v>
      </c>
      <c r="D24" s="25">
        <f>IF($B24&gt;D$3,_XLL.FRAC.AÑO(D$3,$B24)*D$5,0)-SUM(D$42:D59)</f>
        <v>0</v>
      </c>
      <c r="E24" s="26">
        <f>IF($B24&gt;E$3,_XLL.FRAC.AÑO(E$3,$B24)*E$5,0)-SUM(E$42:E59)</f>
        <v>0</v>
      </c>
      <c r="F24" s="26">
        <f>IF($B24&gt;F$3,_XLL.FRAC.AÑO(F$3,$B24)*F$5,0)-SUM(F$42:F59)</f>
        <v>0</v>
      </c>
      <c r="G24" s="26">
        <f>IF($B24&gt;G$3,_XLL.FRAC.AÑO(G$3,$B24)*G$5,0)-SUM(G$42:G59)</f>
        <v>0</v>
      </c>
      <c r="H24" s="26">
        <f>IF($B24&gt;H$3,_XLL.FRAC.AÑO(H$3,$B24)*H$5,0)-SUM(H$42:H59)</f>
        <v>0</v>
      </c>
      <c r="I24" s="26">
        <f>IF($B24&gt;I$3,_XLL.FRAC.AÑO(I$3,$B24)*I$5,0)-SUM(I$42:I59)</f>
        <v>0</v>
      </c>
      <c r="J24" s="26">
        <f>IF($B24&gt;J$3,_XLL.FRAC.AÑO(J$3,$B24)*J$5,0)-SUM(J$42:J59)</f>
        <v>0</v>
      </c>
      <c r="K24" s="26">
        <f>IF($B24&gt;K$3,_XLL.FRAC.AÑO(K$3,$B24)*K$5,0)-SUM(K$42:K59)</f>
        <v>0</v>
      </c>
      <c r="L24" s="26">
        <f>IF($B24&gt;L$3,_XLL.FRAC.AÑO(L$3,$B24)*L$5,0)-SUM(L$42:L59)</f>
        <v>0</v>
      </c>
      <c r="M24" s="22"/>
      <c r="N24" s="27"/>
    </row>
    <row r="25" spans="1:14" ht="18" customHeight="1">
      <c r="A25" s="17">
        <v>73</v>
      </c>
      <c r="B25" s="23">
        <f t="shared" si="1"/>
        <v>26664</v>
      </c>
      <c r="C25" s="24">
        <f t="shared" si="2"/>
        <v>0</v>
      </c>
      <c r="D25" s="25">
        <f>IF($B25&gt;D$3,_XLL.FRAC.AÑO(D$3,$B25)*D$5,0)-SUM(D$42:D60)</f>
        <v>0</v>
      </c>
      <c r="E25" s="26">
        <f>IF($B25&gt;E$3,_XLL.FRAC.AÑO(E$3,$B25)*E$5,0)-SUM(E$42:E60)</f>
        <v>0</v>
      </c>
      <c r="F25" s="26">
        <f>IF($B25&gt;F$3,_XLL.FRAC.AÑO(F$3,$B25)*F$5,0)-SUM(F$42:F60)</f>
        <v>0</v>
      </c>
      <c r="G25" s="26">
        <f>IF($B25&gt;G$3,_XLL.FRAC.AÑO(G$3,$B25)*G$5,0)-SUM(G$42:G60)</f>
        <v>0</v>
      </c>
      <c r="H25" s="26">
        <f>IF($B25&gt;H$3,_XLL.FRAC.AÑO(H$3,$B25)*H$5,0)-SUM(H$42:H60)</f>
        <v>0</v>
      </c>
      <c r="I25" s="26">
        <f>IF($B25&gt;I$3,_XLL.FRAC.AÑO(I$3,$B25)*I$5,0)-SUM(I$42:I60)</f>
        <v>0</v>
      </c>
      <c r="J25" s="26">
        <f>IF($B25&gt;J$3,_XLL.FRAC.AÑO(J$3,$B25)*J$5,0)-SUM(J$42:J60)</f>
        <v>0</v>
      </c>
      <c r="K25" s="26">
        <f>IF($B25&gt;K$3,_XLL.FRAC.AÑO(K$3,$B25)*K$5,0)-SUM(K$42:K60)</f>
        <v>0</v>
      </c>
      <c r="L25" s="26">
        <f>IF($B25&gt;L$3,_XLL.FRAC.AÑO(L$3,$B25)*L$5,0)-SUM(L$42:L60)</f>
        <v>0</v>
      </c>
      <c r="M25" s="22"/>
      <c r="N25" s="27"/>
    </row>
    <row r="26" spans="1:14" ht="18" customHeight="1">
      <c r="A26" s="17">
        <v>74</v>
      </c>
      <c r="B26" s="23">
        <f t="shared" si="1"/>
        <v>27029</v>
      </c>
      <c r="C26" s="24">
        <f t="shared" si="2"/>
        <v>0</v>
      </c>
      <c r="D26" s="25">
        <f>IF($B26&gt;D$3,_XLL.FRAC.AÑO(D$3,$B26)*D$5,0)-SUM(D$42:D61)</f>
        <v>0</v>
      </c>
      <c r="E26" s="26">
        <f>IF($B26&gt;E$3,_XLL.FRAC.AÑO(E$3,$B26)*E$5,0)-SUM(E$42:E61)</f>
        <v>0</v>
      </c>
      <c r="F26" s="26">
        <f>IF($B26&gt;F$3,_XLL.FRAC.AÑO(F$3,$B26)*F$5,0)-SUM(F$42:F61)</f>
        <v>0</v>
      </c>
      <c r="G26" s="26">
        <f>IF($B26&gt;G$3,_XLL.FRAC.AÑO(G$3,$B26)*G$5,0)-SUM(G$42:G61)</f>
        <v>0</v>
      </c>
      <c r="H26" s="26">
        <f>IF($B26&gt;H$3,_XLL.FRAC.AÑO(H$3,$B26)*H$5,0)-SUM(H$42:H61)</f>
        <v>0</v>
      </c>
      <c r="I26" s="26">
        <f>IF($B26&gt;I$3,_XLL.FRAC.AÑO(I$3,$B26)*I$5,0)-SUM(I$42:I61)</f>
        <v>0</v>
      </c>
      <c r="J26" s="26">
        <f>IF($B26&gt;J$3,_XLL.FRAC.AÑO(J$3,$B26)*J$5,0)-SUM(J$42:J61)</f>
        <v>0</v>
      </c>
      <c r="K26" s="26">
        <f>IF($B26&gt;K$3,_XLL.FRAC.AÑO(K$3,$B26)*K$5,0)-SUM(K$42:K61)</f>
        <v>0</v>
      </c>
      <c r="L26" s="26">
        <f>IF($B26&gt;L$3,_XLL.FRAC.AÑO(L$3,$B26)*L$5,0)-SUM(L$42:L61)</f>
        <v>0</v>
      </c>
      <c r="M26" s="22"/>
      <c r="N26" s="27"/>
    </row>
    <row r="27" spans="1:13" ht="18" customHeight="1">
      <c r="A27" s="17">
        <v>75</v>
      </c>
      <c r="B27" s="23">
        <f t="shared" si="1"/>
        <v>27394</v>
      </c>
      <c r="C27" s="24">
        <f t="shared" si="2"/>
        <v>0</v>
      </c>
      <c r="D27" s="25">
        <f>IF($B27&gt;D$3,_XLL.FRAC.AÑO(D$3,$B27)*D$5,0)-SUM(D$42:D62)</f>
        <v>0</v>
      </c>
      <c r="E27" s="26">
        <f>IF($B27&gt;E$3,_XLL.FRAC.AÑO(E$3,$B27)*E$5,0)-SUM(E$42:E62)</f>
        <v>0</v>
      </c>
      <c r="F27" s="26">
        <f>IF($B27&gt;F$3,_XLL.FRAC.AÑO(F$3,$B27)*F$5,0)-SUM(F$42:F62)</f>
        <v>0</v>
      </c>
      <c r="G27" s="26">
        <f>IF($B27&gt;G$3,_XLL.FRAC.AÑO(G$3,$B27)*G$5,0)-SUM(G$42:G62)</f>
        <v>0</v>
      </c>
      <c r="H27" s="26">
        <f>IF($B27&gt;H$3,_XLL.FRAC.AÑO(H$3,$B27)*H$5,0)-SUM(H$42:H62)</f>
        <v>0</v>
      </c>
      <c r="I27" s="26">
        <f>IF($B27&gt;I$3,_XLL.FRAC.AÑO(I$3,$B27)*I$5,0)-SUM(I$42:I62)</f>
        <v>0</v>
      </c>
      <c r="J27" s="26">
        <f>IF($B27&gt;J$3,_XLL.FRAC.AÑO(J$3,$B27)*J$5,0)-SUM(J$42:J62)</f>
        <v>0</v>
      </c>
      <c r="K27" s="26">
        <f>IF($B27&gt;K$3,_XLL.FRAC.AÑO(K$3,$B27)*K$5,0)-SUM(K$42:K62)</f>
        <v>0</v>
      </c>
      <c r="L27" s="26">
        <f>IF($B27&gt;L$3,_XLL.FRAC.AÑO(L$3,$B27)*L$5,0)-SUM(L$42:L62)</f>
        <v>0</v>
      </c>
      <c r="M27" s="22"/>
    </row>
    <row r="28" spans="1:13" ht="18" customHeight="1">
      <c r="A28" s="17">
        <v>76</v>
      </c>
      <c r="B28" s="23">
        <f t="shared" si="1"/>
        <v>27759</v>
      </c>
      <c r="C28" s="24">
        <f t="shared" si="2"/>
        <v>0</v>
      </c>
      <c r="D28" s="25">
        <f>IF($B28&gt;D$3,_XLL.FRAC.AÑO(D$3,$B28)*D$5,0)-SUM(D$42:D63)</f>
        <v>0</v>
      </c>
      <c r="E28" s="26">
        <f>IF($B28&gt;E$3,_XLL.FRAC.AÑO(E$3,$B28)*E$5,0)-SUM(E$42:E63)</f>
        <v>0</v>
      </c>
      <c r="F28" s="26">
        <f>IF($B28&gt;F$3,_XLL.FRAC.AÑO(F$3,$B28)*F$5,0)-SUM(F$42:F63)</f>
        <v>0</v>
      </c>
      <c r="G28" s="26">
        <f>IF($B28&gt;G$3,_XLL.FRAC.AÑO(G$3,$B28)*G$5,0)-SUM(G$42:G63)</f>
        <v>0</v>
      </c>
      <c r="H28" s="26">
        <f>IF($B28&gt;H$3,_XLL.FRAC.AÑO(H$3,$B28)*H$5,0)-SUM(H$42:H63)</f>
        <v>0</v>
      </c>
      <c r="I28" s="26">
        <f>IF($B28&gt;I$3,_XLL.FRAC.AÑO(I$3,$B28)*I$5,0)-SUM(I$42:I63)</f>
        <v>0</v>
      </c>
      <c r="J28" s="26">
        <f>IF($B28&gt;J$3,_XLL.FRAC.AÑO(J$3,$B28)*J$5,0)-SUM(J$42:J63)</f>
        <v>0</v>
      </c>
      <c r="K28" s="26">
        <f>IF($B28&gt;K$3,_XLL.FRAC.AÑO(K$3,$B28)*K$5,0)-SUM(K$42:K63)</f>
        <v>0</v>
      </c>
      <c r="L28" s="26">
        <f>IF($B28&gt;L$3,_XLL.FRAC.AÑO(L$3,$B28)*L$5,0)-SUM(L$42:L63)</f>
        <v>0</v>
      </c>
      <c r="M28" s="22"/>
    </row>
    <row r="29" spans="1:13" ht="18" customHeight="1">
      <c r="A29" s="17">
        <v>77</v>
      </c>
      <c r="B29" s="23">
        <f t="shared" si="1"/>
        <v>28125</v>
      </c>
      <c r="C29" s="24">
        <f t="shared" si="2"/>
        <v>0</v>
      </c>
      <c r="D29" s="25">
        <f>IF($B29&gt;D$3,_XLL.FRAC.AÑO(D$3,$B29)*D$5,0)-SUM(D$42:D64)</f>
        <v>0</v>
      </c>
      <c r="E29" s="26">
        <f>IF($B29&gt;E$3,_XLL.FRAC.AÑO(E$3,$B29)*E$5,0)-SUM(E$42:E64)</f>
        <v>0</v>
      </c>
      <c r="F29" s="26">
        <f>IF($B29&gt;F$3,_XLL.FRAC.AÑO(F$3,$B29)*F$5,0)-SUM(F$42:F64)</f>
        <v>0</v>
      </c>
      <c r="G29" s="26">
        <f>IF($B29&gt;G$3,_XLL.FRAC.AÑO(G$3,$B29)*G$5,0)-SUM(G$42:G64)</f>
        <v>0</v>
      </c>
      <c r="H29" s="26">
        <f>IF($B29&gt;H$3,_XLL.FRAC.AÑO(H$3,$B29)*H$5,0)-SUM(H$42:H64)</f>
        <v>0</v>
      </c>
      <c r="I29" s="26">
        <f>IF($B29&gt;I$3,_XLL.FRAC.AÑO(I$3,$B29)*I$5,0)-SUM(I$42:I64)</f>
        <v>0</v>
      </c>
      <c r="J29" s="26">
        <f>IF($B29&gt;J$3,_XLL.FRAC.AÑO(J$3,$B29)*J$5,0)-SUM(J$42:J64)</f>
        <v>0</v>
      </c>
      <c r="K29" s="26">
        <f>IF($B29&gt;K$3,_XLL.FRAC.AÑO(K$3,$B29)*K$5,0)-SUM(K$42:K64)</f>
        <v>0</v>
      </c>
      <c r="L29" s="26">
        <f>IF($B29&gt;L$3,_XLL.FRAC.AÑO(L$3,$B29)*L$5,0)-SUM(L$42:L64)</f>
        <v>0</v>
      </c>
      <c r="M29" s="22"/>
    </row>
    <row r="30" spans="1:13" ht="18" customHeight="1">
      <c r="A30" s="17">
        <v>78</v>
      </c>
      <c r="B30" s="23">
        <f t="shared" si="1"/>
        <v>28490</v>
      </c>
      <c r="C30" s="24">
        <f t="shared" si="2"/>
        <v>0</v>
      </c>
      <c r="D30" s="25">
        <f>IF($B30&gt;D$3,_XLL.FRAC.AÑO(D$3,$B30)*D$5,0)-SUM(D$42:D65)</f>
        <v>0</v>
      </c>
      <c r="E30" s="26">
        <f>IF($B30&gt;E$3,_XLL.FRAC.AÑO(E$3,$B30)*E$5,0)-SUM(E$42:E65)</f>
        <v>0</v>
      </c>
      <c r="F30" s="26">
        <f>IF($B30&gt;F$3,_XLL.FRAC.AÑO(F$3,$B30)*F$5,0)-SUM(F$42:F65)</f>
        <v>0</v>
      </c>
      <c r="G30" s="26">
        <f>IF($B30&gt;G$3,_XLL.FRAC.AÑO(G$3,$B30)*G$5,0)-SUM(G$42:G65)</f>
        <v>0</v>
      </c>
      <c r="H30" s="26">
        <f>IF($B30&gt;H$3,_XLL.FRAC.AÑO(H$3,$B30)*H$5,0)-SUM(H$42:H65)</f>
        <v>0</v>
      </c>
      <c r="I30" s="26">
        <f>IF($B30&gt;I$3,_XLL.FRAC.AÑO(I$3,$B30)*I$5,0)-SUM(I$42:I65)</f>
        <v>0</v>
      </c>
      <c r="J30" s="26">
        <f>IF($B30&gt;J$3,_XLL.FRAC.AÑO(J$3,$B30)*J$5,0)-SUM(J$42:J65)</f>
        <v>0</v>
      </c>
      <c r="K30" s="26">
        <f>IF($B30&gt;K$3,_XLL.FRAC.AÑO(K$3,$B30)*K$5,0)-SUM(K$42:K65)</f>
        <v>0</v>
      </c>
      <c r="L30" s="26">
        <f>IF($B30&gt;L$3,_XLL.FRAC.AÑO(L$3,$B30)*L$5,0)-SUM(L$42:L65)</f>
        <v>0</v>
      </c>
      <c r="M30" s="22"/>
    </row>
    <row r="31" spans="1:13" ht="18" customHeight="1">
      <c r="A31" s="17">
        <v>79</v>
      </c>
      <c r="B31" s="23">
        <f t="shared" si="1"/>
        <v>28855</v>
      </c>
      <c r="C31" s="24">
        <f t="shared" si="2"/>
        <v>0</v>
      </c>
      <c r="D31" s="25">
        <f>IF($B31&gt;D$3,_XLL.FRAC.AÑO(D$3,$B31)*D$5,0)-SUM(D$42:D66)</f>
        <v>0</v>
      </c>
      <c r="E31" s="26">
        <f>IF($B31&gt;E$3,_XLL.FRAC.AÑO(E$3,$B31)*E$5,0)-SUM(E$42:E66)</f>
        <v>0</v>
      </c>
      <c r="F31" s="26">
        <f>IF($B31&gt;F$3,_XLL.FRAC.AÑO(F$3,$B31)*F$5,0)-SUM(F$42:F66)</f>
        <v>0</v>
      </c>
      <c r="G31" s="26">
        <f>IF($B31&gt;G$3,_XLL.FRAC.AÑO(G$3,$B31)*G$5,0)-SUM(G$42:G66)</f>
        <v>0</v>
      </c>
      <c r="H31" s="26">
        <f>IF($B31&gt;H$3,_XLL.FRAC.AÑO(H$3,$B31)*H$5,0)-SUM(H$42:H66)</f>
        <v>0</v>
      </c>
      <c r="I31" s="26">
        <f>IF($B31&gt;I$3,_XLL.FRAC.AÑO(I$3,$B31)*I$5,0)-SUM(I$42:I66)</f>
        <v>0</v>
      </c>
      <c r="J31" s="26">
        <f>IF($B31&gt;J$3,_XLL.FRAC.AÑO(J$3,$B31)*J$5,0)-SUM(J$42:J66)</f>
        <v>0</v>
      </c>
      <c r="K31" s="26">
        <f>IF($B31&gt;K$3,_XLL.FRAC.AÑO(K$3,$B31)*K$5,0)-SUM(K$42:K66)</f>
        <v>0</v>
      </c>
      <c r="L31" s="26">
        <f>IF($B31&gt;L$3,_XLL.FRAC.AÑO(L$3,$B31)*L$5,0)-SUM(L$42:L66)</f>
        <v>0</v>
      </c>
      <c r="M31" s="22"/>
    </row>
    <row r="32" spans="1:13" ht="18" customHeight="1">
      <c r="A32" s="17">
        <v>80</v>
      </c>
      <c r="B32" s="23">
        <f t="shared" si="1"/>
        <v>29220</v>
      </c>
      <c r="C32" s="24">
        <f t="shared" si="2"/>
        <v>0</v>
      </c>
      <c r="D32" s="25">
        <f>IF($B32&gt;D$3,_XLL.FRAC.AÑO(D$3,$B32)*D$5,0)-SUM(D$42:D67)</f>
        <v>0</v>
      </c>
      <c r="E32" s="26">
        <f>IF($B32&gt;E$3,_XLL.FRAC.AÑO(E$3,$B32)*E$5,0)-SUM(E$42:E67)</f>
        <v>0</v>
      </c>
      <c r="F32" s="26">
        <f>IF($B32&gt;F$3,_XLL.FRAC.AÑO(F$3,$B32)*F$5,0)-SUM(F$42:F67)</f>
        <v>0</v>
      </c>
      <c r="G32" s="26">
        <f>IF($B32&gt;G$3,_XLL.FRAC.AÑO(G$3,$B32)*G$5,0)-SUM(G$42:G67)</f>
        <v>0</v>
      </c>
      <c r="H32" s="26">
        <f>IF($B32&gt;H$3,_XLL.FRAC.AÑO(H$3,$B32)*H$5,0)-SUM(H$42:H67)</f>
        <v>0</v>
      </c>
      <c r="I32" s="26">
        <f>IF($B32&gt;I$3,_XLL.FRAC.AÑO(I$3,$B32)*I$5,0)-SUM(I$42:I67)</f>
        <v>0</v>
      </c>
      <c r="J32" s="26">
        <f>IF($B32&gt;J$3,_XLL.FRAC.AÑO(J$3,$B32)*J$5,0)-SUM(J$42:J67)</f>
        <v>0</v>
      </c>
      <c r="K32" s="26">
        <f>IF($B32&gt;K$3,_XLL.FRAC.AÑO(K$3,$B32)*K$5,0)-SUM(K$42:K67)</f>
        <v>0</v>
      </c>
      <c r="L32" s="26">
        <f>IF($B32&gt;L$3,_XLL.FRAC.AÑO(L$3,$B32)*L$5,0)-SUM(L$42:L67)</f>
        <v>0</v>
      </c>
      <c r="M32" s="22"/>
    </row>
    <row r="33" spans="1:13" ht="18" customHeight="1">
      <c r="A33" s="17">
        <v>81</v>
      </c>
      <c r="B33" s="23">
        <f t="shared" si="1"/>
        <v>29586</v>
      </c>
      <c r="C33" s="24">
        <f t="shared" si="2"/>
        <v>0</v>
      </c>
      <c r="D33" s="25">
        <f>IF($B33&gt;D$3,_XLL.FRAC.AÑO(D$3,$B33)*D$5,0)-SUM(D$42:D68)</f>
        <v>0</v>
      </c>
      <c r="E33" s="26">
        <f>IF($B33&gt;E$3,_XLL.FRAC.AÑO(E$3,$B33)*E$5,0)-SUM(E$42:E68)</f>
        <v>0</v>
      </c>
      <c r="F33" s="26">
        <f>IF($B33&gt;F$3,_XLL.FRAC.AÑO(F$3,$B33)*F$5,0)-SUM(F$42:F68)</f>
        <v>0</v>
      </c>
      <c r="G33" s="26">
        <f>IF($B33&gt;G$3,_XLL.FRAC.AÑO(G$3,$B33)*G$5,0)-SUM(G$42:G68)</f>
        <v>0</v>
      </c>
      <c r="H33" s="26">
        <f>IF($B33&gt;H$3,_XLL.FRAC.AÑO(H$3,$B33)*H$5,0)-SUM(H$42:H68)</f>
        <v>0</v>
      </c>
      <c r="I33" s="26">
        <f>IF($B33&gt;I$3,_XLL.FRAC.AÑO(I$3,$B33)*I$5,0)-SUM(I$42:I68)</f>
        <v>0</v>
      </c>
      <c r="J33" s="26">
        <f>IF($B33&gt;J$3,_XLL.FRAC.AÑO(J$3,$B33)*J$5,0)-SUM(J$42:J68)</f>
        <v>0</v>
      </c>
      <c r="K33" s="26">
        <f>IF($B33&gt;K$3,_XLL.FRAC.AÑO(K$3,$B33)*K$5,0)-SUM(K$42:K68)</f>
        <v>0</v>
      </c>
      <c r="L33" s="26">
        <f>IF($B33&gt;L$3,_XLL.FRAC.AÑO(L$3,$B33)*L$5,0)-SUM(L$42:L68)</f>
        <v>0</v>
      </c>
      <c r="M33" s="22"/>
    </row>
    <row r="34" spans="1:13" ht="18" customHeight="1">
      <c r="A34" s="17">
        <v>82</v>
      </c>
      <c r="B34" s="23">
        <f t="shared" si="1"/>
        <v>29951</v>
      </c>
      <c r="C34" s="24">
        <f t="shared" si="2"/>
        <v>0</v>
      </c>
      <c r="D34" s="25">
        <f>IF($B34&gt;D$3,_XLL.FRAC.AÑO(D$3,$B34)*D$5,0)-SUM(D$42:D69)</f>
        <v>0</v>
      </c>
      <c r="E34" s="26">
        <f>IF($B34&gt;E$3,_XLL.FRAC.AÑO(E$3,$B34)*E$5,0)-SUM(E$42:E69)</f>
        <v>0</v>
      </c>
      <c r="F34" s="26">
        <f>IF($B34&gt;F$3,_XLL.FRAC.AÑO(F$3,$B34)*F$5,0)-SUM(F$42:F69)</f>
        <v>0</v>
      </c>
      <c r="G34" s="26">
        <f>IF($B34&gt;G$3,_XLL.FRAC.AÑO(G$3,$B34)*G$5,0)-SUM(G$42:G69)</f>
        <v>0</v>
      </c>
      <c r="H34" s="26">
        <f>IF($B34&gt;H$3,_XLL.FRAC.AÑO(H$3,$B34)*H$5,0)-SUM(H$42:H69)</f>
        <v>0</v>
      </c>
      <c r="I34" s="26">
        <f>IF($B34&gt;I$3,_XLL.FRAC.AÑO(I$3,$B34)*I$5,0)-SUM(I$42:I69)</f>
        <v>0</v>
      </c>
      <c r="J34" s="26">
        <f>IF($B34&gt;J$3,_XLL.FRAC.AÑO(J$3,$B34)*J$5,0)-SUM(J$42:J69)</f>
        <v>0</v>
      </c>
      <c r="K34" s="26">
        <f>IF($B34&gt;K$3,_XLL.FRAC.AÑO(K$3,$B34)*K$5,0)-SUM(K$42:K69)</f>
        <v>0</v>
      </c>
      <c r="L34" s="26">
        <f>IF($B34&gt;L$3,_XLL.FRAC.AÑO(L$3,$B34)*L$5,0)-SUM(L$42:L69)</f>
        <v>0</v>
      </c>
      <c r="M34" s="22"/>
    </row>
    <row r="35" spans="1:13" ht="18" customHeight="1">
      <c r="A35" s="17">
        <v>83</v>
      </c>
      <c r="B35" s="23">
        <f t="shared" si="1"/>
        <v>30316</v>
      </c>
      <c r="C35" s="24">
        <f t="shared" si="2"/>
        <v>0</v>
      </c>
      <c r="D35" s="25">
        <f>IF($B35&gt;D$3,_XLL.FRAC.AÑO(D$3,$B35)*D$5,0)-SUM(D$42:D70)</f>
        <v>0</v>
      </c>
      <c r="E35" s="26">
        <f>IF($B35&gt;E$3,_XLL.FRAC.AÑO(E$3,$B35)*E$5,0)-SUM(E$42:E70)</f>
        <v>0</v>
      </c>
      <c r="F35" s="26">
        <f>IF($B35&gt;F$3,_XLL.FRAC.AÑO(F$3,$B35)*F$5,0)-SUM(F$42:F70)</f>
        <v>0</v>
      </c>
      <c r="G35" s="26">
        <f>IF($B35&gt;G$3,_XLL.FRAC.AÑO(G$3,$B35)*G$5,0)-SUM(G$42:G70)</f>
        <v>0</v>
      </c>
      <c r="H35" s="26">
        <f>IF($B35&gt;H$3,_XLL.FRAC.AÑO(H$3,$B35)*H$5,0)-SUM(H$42:H70)</f>
        <v>0</v>
      </c>
      <c r="I35" s="26">
        <f>IF($B35&gt;I$3,_XLL.FRAC.AÑO(I$3,$B35)*I$5,0)-SUM(I$42:I70)</f>
        <v>0</v>
      </c>
      <c r="J35" s="26">
        <f>IF($B35&gt;J$3,_XLL.FRAC.AÑO(J$3,$B35)*J$5,0)-SUM(J$42:J70)</f>
        <v>0</v>
      </c>
      <c r="K35" s="26">
        <f>IF($B35&gt;K$3,_XLL.FRAC.AÑO(K$3,$B35)*K$5,0)-SUM(K$42:K70)</f>
        <v>0</v>
      </c>
      <c r="L35" s="26">
        <f>IF($B35&gt;L$3,_XLL.FRAC.AÑO(L$3,$B35)*L$5,0)-SUM(L$42:L70)</f>
        <v>0</v>
      </c>
      <c r="M35" s="22"/>
    </row>
    <row r="36" spans="1:13" ht="18" customHeight="1">
      <c r="A36" s="17">
        <v>84</v>
      </c>
      <c r="B36" s="23">
        <f t="shared" si="1"/>
        <v>30681</v>
      </c>
      <c r="C36" s="24">
        <f t="shared" si="2"/>
        <v>0</v>
      </c>
      <c r="D36" s="25">
        <f>IF($B36&gt;D$3,_XLL.FRAC.AÑO(D$3,$B36)*D$5,0)-SUM(D$42:D71)</f>
        <v>0</v>
      </c>
      <c r="E36" s="26">
        <f>IF($B36&gt;E$3,_XLL.FRAC.AÑO(E$3,$B36)*E$5,0)-SUM(E$42:E71)</f>
        <v>0</v>
      </c>
      <c r="F36" s="26">
        <f>IF($B36&gt;F$3,_XLL.FRAC.AÑO(F$3,$B36)*F$5,0)-SUM(F$42:F71)</f>
        <v>0</v>
      </c>
      <c r="G36" s="26">
        <f>IF($B36&gt;G$3,_XLL.FRAC.AÑO(G$3,$B36)*G$5,0)-SUM(G$42:G71)</f>
        <v>0</v>
      </c>
      <c r="H36" s="26">
        <f>IF($B36&gt;H$3,_XLL.FRAC.AÑO(H$3,$B36)*H$5,0)-SUM(H$42:H71)</f>
        <v>0</v>
      </c>
      <c r="I36" s="26">
        <f>IF($B36&gt;I$3,_XLL.FRAC.AÑO(I$3,$B36)*I$5,0)-SUM(I$42:I71)</f>
        <v>0</v>
      </c>
      <c r="J36" s="26">
        <f>IF($B36&gt;J$3,_XLL.FRAC.AÑO(J$3,$B36)*J$5,0)-SUM(J$42:J71)</f>
        <v>0</v>
      </c>
      <c r="K36" s="26">
        <f>IF($B36&gt;K$3,_XLL.FRAC.AÑO(K$3,$B36)*K$5,0)-SUM(K$42:K71)</f>
        <v>0</v>
      </c>
      <c r="L36" s="26">
        <f>IF($B36&gt;L$3,_XLL.FRAC.AÑO(L$3,$B36)*L$5,0)-SUM(L$42:L71)</f>
        <v>0</v>
      </c>
      <c r="M36" s="22"/>
    </row>
    <row r="37" spans="1:13" ht="18" customHeight="1">
      <c r="A37" s="17">
        <v>85</v>
      </c>
      <c r="B37" s="23">
        <f t="shared" si="1"/>
        <v>31047</v>
      </c>
      <c r="C37" s="24">
        <f t="shared" si="2"/>
        <v>0</v>
      </c>
      <c r="D37" s="25">
        <f>IF($B37&gt;D$3,_XLL.FRAC.AÑO(D$3,$B37)*D$5,0)-SUM(D$42:D72)</f>
        <v>0</v>
      </c>
      <c r="E37" s="26">
        <f>IF($B37&gt;E$3,_XLL.FRAC.AÑO(E$3,$B37)*E$5,0)-SUM(E$42:E72)</f>
        <v>0</v>
      </c>
      <c r="F37" s="26">
        <f>IF($B37&gt;F$3,_XLL.FRAC.AÑO(F$3,$B37)*F$5,0)-SUM(F$42:F72)</f>
        <v>0</v>
      </c>
      <c r="G37" s="26">
        <f>IF($B37&gt;G$3,_XLL.FRAC.AÑO(G$3,$B37)*G$5,0)-SUM(G$42:G72)</f>
        <v>0</v>
      </c>
      <c r="H37" s="26">
        <f>IF($B37&gt;H$3,_XLL.FRAC.AÑO(H$3,$B37)*H$5,0)-SUM(H$42:H72)</f>
        <v>0</v>
      </c>
      <c r="I37" s="26">
        <f>IF($B37&gt;I$3,_XLL.FRAC.AÑO(I$3,$B37)*I$5,0)-SUM(I$42:I72)</f>
        <v>0</v>
      </c>
      <c r="J37" s="26">
        <f>IF($B37&gt;J$3,_XLL.FRAC.AÑO(J$3,$B37)*J$5,0)-SUM(J$42:J72)</f>
        <v>0</v>
      </c>
      <c r="K37" s="26">
        <f>IF($B37&gt;K$3,_XLL.FRAC.AÑO(K$3,$B37)*K$5,0)-SUM(K$42:K72)</f>
        <v>0</v>
      </c>
      <c r="L37" s="26">
        <f>IF($B37&gt;L$3,_XLL.FRAC.AÑO(L$3,$B37)*L$5,0)-SUM(L$42:L72)</f>
        <v>0</v>
      </c>
      <c r="M37" s="22"/>
    </row>
    <row r="38" spans="1:13" ht="18" customHeight="1" thickBot="1">
      <c r="A38" s="17">
        <v>86</v>
      </c>
      <c r="B38" s="23">
        <f t="shared" si="1"/>
        <v>31412</v>
      </c>
      <c r="C38" s="28">
        <f t="shared" si="2"/>
        <v>0</v>
      </c>
      <c r="D38" s="29">
        <f>IF($B38&gt;D$3,_XLL.FRAC.AÑO(D$3,$B38)*D$5,0)-SUM(D$42:D73)</f>
        <v>0</v>
      </c>
      <c r="E38" s="30">
        <f>IF($B38&gt;E$3,_XLL.FRAC.AÑO(E$3,$B38)*E$5,0)-SUM(E$42:E73)</f>
        <v>0</v>
      </c>
      <c r="F38" s="30">
        <f>IF($B38&gt;F$3,_XLL.FRAC.AÑO(F$3,$B38)*F$5,0)-SUM(F$42:F73)</f>
        <v>0</v>
      </c>
      <c r="G38" s="30">
        <f>IF($B38&gt;G$3,_XLL.FRAC.AÑO(G$3,$B38)*G$5,0)-SUM(G$42:G73)</f>
        <v>0</v>
      </c>
      <c r="H38" s="30">
        <f>IF($B38&gt;H$3,_XLL.FRAC.AÑO(H$3,$B38)*H$5,0)-SUM(H$42:H73)</f>
        <v>0</v>
      </c>
      <c r="I38" s="30">
        <f>IF($B38&gt;I$3,_XLL.FRAC.AÑO(I$3,$B38)*I$5,0)-SUM(I$42:I73)</f>
        <v>0</v>
      </c>
      <c r="J38" s="30">
        <f>IF($B38&gt;J$3,_XLL.FRAC.AÑO(J$3,$B38)*J$5,0)-SUM(J$42:J73)</f>
        <v>0</v>
      </c>
      <c r="K38" s="30">
        <f>IF($B38&gt;K$3,_XLL.FRAC.AÑO(K$3,$B38)*K$5,0)-SUM(K$42:K73)</f>
        <v>0</v>
      </c>
      <c r="L38" s="30">
        <f>IF($B38&gt;L$3,_XLL.FRAC.AÑO(L$3,$B38)*L$5,0)-SUM(L$42:L73)</f>
        <v>0</v>
      </c>
      <c r="M38" s="22"/>
    </row>
    <row r="41" spans="1:12" ht="22.5" customHeight="1" thickBot="1">
      <c r="A41" s="14" t="s">
        <v>4</v>
      </c>
      <c r="B41" s="15" t="s">
        <v>6</v>
      </c>
      <c r="C41" s="31"/>
      <c r="D41" s="32" t="s">
        <v>17</v>
      </c>
      <c r="E41" s="32" t="s">
        <v>17</v>
      </c>
      <c r="F41" s="32" t="s">
        <v>17</v>
      </c>
      <c r="G41" s="32" t="s">
        <v>17</v>
      </c>
      <c r="H41" s="32" t="s">
        <v>17</v>
      </c>
      <c r="I41" s="32" t="s">
        <v>17</v>
      </c>
      <c r="J41" s="32" t="s">
        <v>17</v>
      </c>
      <c r="K41" s="32" t="s">
        <v>17</v>
      </c>
      <c r="L41" s="32" t="s">
        <v>17</v>
      </c>
    </row>
    <row r="42" spans="1:12" ht="18.75" customHeight="1" thickTop="1">
      <c r="A42" s="17">
        <v>55</v>
      </c>
      <c r="B42" s="18">
        <f aca="true" t="shared" si="3" ref="B42:B76">_XLL.FECHA.MES(FechaNacimiento,A42*12)</f>
        <v>20089</v>
      </c>
      <c r="C42" s="33"/>
      <c r="D42" s="4"/>
      <c r="E42" s="4"/>
      <c r="F42" s="4"/>
      <c r="G42" s="4"/>
      <c r="H42" s="4"/>
      <c r="I42" s="4"/>
      <c r="J42" s="4"/>
      <c r="K42" s="4"/>
      <c r="L42" s="4"/>
    </row>
    <row r="43" spans="1:12" ht="18.75" customHeight="1">
      <c r="A43" s="17">
        <v>56</v>
      </c>
      <c r="B43" s="23">
        <f t="shared" si="3"/>
        <v>20454</v>
      </c>
      <c r="C43" s="34"/>
      <c r="D43" s="5"/>
      <c r="E43" s="5"/>
      <c r="F43" s="5"/>
      <c r="G43" s="5"/>
      <c r="H43" s="5"/>
      <c r="I43" s="5"/>
      <c r="J43" s="5"/>
      <c r="K43" s="5"/>
      <c r="L43" s="5"/>
    </row>
    <row r="44" spans="1:12" ht="18.75" customHeight="1">
      <c r="A44" s="17">
        <v>57</v>
      </c>
      <c r="B44" s="23">
        <f t="shared" si="3"/>
        <v>20820</v>
      </c>
      <c r="C44" s="34"/>
      <c r="D44" s="5"/>
      <c r="E44" s="5"/>
      <c r="F44" s="5"/>
      <c r="G44" s="5"/>
      <c r="H44" s="5"/>
      <c r="I44" s="5"/>
      <c r="J44" s="5"/>
      <c r="K44" s="5"/>
      <c r="L44" s="5"/>
    </row>
    <row r="45" spans="1:12" ht="18.75" customHeight="1">
      <c r="A45" s="17">
        <v>58</v>
      </c>
      <c r="B45" s="23">
        <f t="shared" si="3"/>
        <v>21185</v>
      </c>
      <c r="C45" s="34"/>
      <c r="D45" s="5"/>
      <c r="E45" s="5"/>
      <c r="F45" s="5"/>
      <c r="G45" s="5"/>
      <c r="H45" s="5"/>
      <c r="I45" s="5"/>
      <c r="J45" s="5"/>
      <c r="K45" s="5"/>
      <c r="L45" s="5"/>
    </row>
    <row r="46" spans="1:12" ht="18.75" customHeight="1">
      <c r="A46" s="17">
        <v>59</v>
      </c>
      <c r="B46" s="23">
        <f t="shared" si="3"/>
        <v>21550</v>
      </c>
      <c r="C46" s="34"/>
      <c r="D46" s="5"/>
      <c r="E46" s="5"/>
      <c r="F46" s="5"/>
      <c r="G46" s="5"/>
      <c r="H46" s="5"/>
      <c r="I46" s="5"/>
      <c r="J46" s="5"/>
      <c r="K46" s="5"/>
      <c r="L46" s="5"/>
    </row>
    <row r="47" spans="1:12" ht="18.75" customHeight="1">
      <c r="A47" s="17">
        <v>60</v>
      </c>
      <c r="B47" s="23">
        <f t="shared" si="3"/>
        <v>21915</v>
      </c>
      <c r="C47" s="34"/>
      <c r="D47" s="5"/>
      <c r="E47" s="5"/>
      <c r="F47" s="5"/>
      <c r="G47" s="5"/>
      <c r="H47" s="5"/>
      <c r="I47" s="5"/>
      <c r="J47" s="5"/>
      <c r="K47" s="5"/>
      <c r="L47" s="5"/>
    </row>
    <row r="48" spans="1:12" ht="18.75" customHeight="1">
      <c r="A48" s="17">
        <v>61</v>
      </c>
      <c r="B48" s="23">
        <f t="shared" si="3"/>
        <v>22281</v>
      </c>
      <c r="C48" s="34"/>
      <c r="D48" s="5"/>
      <c r="E48" s="5"/>
      <c r="F48" s="5"/>
      <c r="G48" s="5"/>
      <c r="H48" s="5"/>
      <c r="I48" s="5"/>
      <c r="J48" s="5"/>
      <c r="K48" s="5"/>
      <c r="L48" s="5"/>
    </row>
    <row r="49" spans="1:12" ht="18.75" customHeight="1">
      <c r="A49" s="17">
        <v>62</v>
      </c>
      <c r="B49" s="23">
        <f t="shared" si="3"/>
        <v>22646</v>
      </c>
      <c r="C49" s="34"/>
      <c r="D49" s="5"/>
      <c r="E49" s="5"/>
      <c r="F49" s="5"/>
      <c r="G49" s="5"/>
      <c r="H49" s="5"/>
      <c r="I49" s="5"/>
      <c r="J49" s="5"/>
      <c r="K49" s="5"/>
      <c r="L49" s="5"/>
    </row>
    <row r="50" spans="1:12" ht="18.75" customHeight="1">
      <c r="A50" s="17">
        <v>63</v>
      </c>
      <c r="B50" s="23">
        <f t="shared" si="3"/>
        <v>23011</v>
      </c>
      <c r="C50" s="34"/>
      <c r="D50" s="5"/>
      <c r="E50" s="5"/>
      <c r="F50" s="5"/>
      <c r="G50" s="5"/>
      <c r="H50" s="5"/>
      <c r="I50" s="5"/>
      <c r="J50" s="5"/>
      <c r="K50" s="5"/>
      <c r="L50" s="5"/>
    </row>
    <row r="51" spans="1:12" ht="18.75" customHeight="1">
      <c r="A51" s="17">
        <v>64</v>
      </c>
      <c r="B51" s="23">
        <f t="shared" si="3"/>
        <v>23376</v>
      </c>
      <c r="C51" s="34"/>
      <c r="D51" s="5"/>
      <c r="E51" s="5"/>
      <c r="F51" s="5"/>
      <c r="G51" s="5"/>
      <c r="H51" s="5"/>
      <c r="I51" s="5"/>
      <c r="J51" s="5"/>
      <c r="K51" s="5"/>
      <c r="L51" s="5"/>
    </row>
    <row r="52" spans="1:12" ht="18.75" customHeight="1">
      <c r="A52" s="17">
        <v>65</v>
      </c>
      <c r="B52" s="23">
        <f t="shared" si="3"/>
        <v>23742</v>
      </c>
      <c r="C52" s="34"/>
      <c r="D52" s="5"/>
      <c r="E52" s="5"/>
      <c r="F52" s="5"/>
      <c r="G52" s="5"/>
      <c r="H52" s="5"/>
      <c r="I52" s="5"/>
      <c r="J52" s="5"/>
      <c r="K52" s="5"/>
      <c r="L52" s="5"/>
    </row>
    <row r="53" spans="1:12" ht="18.75" customHeight="1">
      <c r="A53" s="17">
        <v>66</v>
      </c>
      <c r="B53" s="23">
        <f t="shared" si="3"/>
        <v>24107</v>
      </c>
      <c r="C53" s="34"/>
      <c r="D53" s="5"/>
      <c r="E53" s="5"/>
      <c r="F53" s="5"/>
      <c r="G53" s="5"/>
      <c r="H53" s="5"/>
      <c r="I53" s="5"/>
      <c r="J53" s="5"/>
      <c r="K53" s="5"/>
      <c r="L53" s="5"/>
    </row>
    <row r="54" spans="1:12" ht="18.75" customHeight="1">
      <c r="A54" s="17">
        <v>67</v>
      </c>
      <c r="B54" s="23">
        <f t="shared" si="3"/>
        <v>24472</v>
      </c>
      <c r="C54" s="34"/>
      <c r="D54" s="5"/>
      <c r="E54" s="5"/>
      <c r="F54" s="5"/>
      <c r="G54" s="5"/>
      <c r="H54" s="5"/>
      <c r="I54" s="5"/>
      <c r="J54" s="5"/>
      <c r="K54" s="5"/>
      <c r="L54" s="5"/>
    </row>
    <row r="55" spans="1:12" ht="18.75" customHeight="1" hidden="1">
      <c r="A55" s="17">
        <v>68</v>
      </c>
      <c r="B55" s="23">
        <f t="shared" si="3"/>
        <v>24837</v>
      </c>
      <c r="C55" s="34"/>
      <c r="D55" s="5"/>
      <c r="E55" s="5"/>
      <c r="F55" s="5"/>
      <c r="G55" s="5"/>
      <c r="H55" s="5"/>
      <c r="I55" s="5"/>
      <c r="J55" s="5"/>
      <c r="K55" s="5"/>
      <c r="L55" s="5"/>
    </row>
    <row r="56" spans="1:12" ht="18.75" customHeight="1" hidden="1">
      <c r="A56" s="17">
        <v>69</v>
      </c>
      <c r="B56" s="23">
        <f t="shared" si="3"/>
        <v>25203</v>
      </c>
      <c r="C56" s="34"/>
      <c r="D56" s="5"/>
      <c r="E56" s="5"/>
      <c r="F56" s="5"/>
      <c r="G56" s="5"/>
      <c r="H56" s="5"/>
      <c r="I56" s="5"/>
      <c r="J56" s="5"/>
      <c r="K56" s="5"/>
      <c r="L56" s="5"/>
    </row>
    <row r="57" spans="1:12" ht="18.75" customHeight="1" hidden="1">
      <c r="A57" s="17">
        <v>70</v>
      </c>
      <c r="B57" s="23">
        <f t="shared" si="3"/>
        <v>25568</v>
      </c>
      <c r="C57" s="34"/>
      <c r="D57" s="5"/>
      <c r="E57" s="5"/>
      <c r="F57" s="5"/>
      <c r="G57" s="5"/>
      <c r="H57" s="5"/>
      <c r="I57" s="5"/>
      <c r="J57" s="5"/>
      <c r="K57" s="5"/>
      <c r="L57" s="5"/>
    </row>
    <row r="58" spans="1:12" ht="18.75" customHeight="1" hidden="1">
      <c r="A58" s="17">
        <v>71</v>
      </c>
      <c r="B58" s="23">
        <f t="shared" si="3"/>
        <v>25933</v>
      </c>
      <c r="C58" s="34"/>
      <c r="D58" s="5"/>
      <c r="E58" s="5"/>
      <c r="F58" s="5"/>
      <c r="G58" s="5"/>
      <c r="H58" s="5"/>
      <c r="I58" s="5"/>
      <c r="J58" s="5"/>
      <c r="K58" s="5"/>
      <c r="L58" s="5"/>
    </row>
    <row r="59" spans="1:12" ht="18.75" customHeight="1" hidden="1">
      <c r="A59" s="17">
        <v>72</v>
      </c>
      <c r="B59" s="23">
        <f t="shared" si="3"/>
        <v>26298</v>
      </c>
      <c r="C59" s="34"/>
      <c r="D59" s="5"/>
      <c r="E59" s="5"/>
      <c r="F59" s="5"/>
      <c r="G59" s="5"/>
      <c r="H59" s="5"/>
      <c r="I59" s="5"/>
      <c r="J59" s="5"/>
      <c r="K59" s="5"/>
      <c r="L59" s="5"/>
    </row>
    <row r="60" spans="1:12" ht="18.75" customHeight="1" hidden="1">
      <c r="A60" s="17">
        <v>73</v>
      </c>
      <c r="B60" s="23">
        <f t="shared" si="3"/>
        <v>26664</v>
      </c>
      <c r="C60" s="34"/>
      <c r="D60" s="5"/>
      <c r="E60" s="5"/>
      <c r="F60" s="5"/>
      <c r="G60" s="5"/>
      <c r="H60" s="5"/>
      <c r="I60" s="5"/>
      <c r="J60" s="5"/>
      <c r="K60" s="5"/>
      <c r="L60" s="5"/>
    </row>
    <row r="61" spans="1:12" ht="18.75" customHeight="1" hidden="1">
      <c r="A61" s="17">
        <v>74</v>
      </c>
      <c r="B61" s="23">
        <f t="shared" si="3"/>
        <v>27029</v>
      </c>
      <c r="C61" s="34"/>
      <c r="D61" s="5"/>
      <c r="E61" s="5"/>
      <c r="F61" s="5"/>
      <c r="G61" s="5"/>
      <c r="H61" s="5"/>
      <c r="I61" s="5"/>
      <c r="J61" s="5"/>
      <c r="K61" s="5"/>
      <c r="L61" s="5"/>
    </row>
    <row r="62" spans="1:12" ht="18.75" customHeight="1" hidden="1">
      <c r="A62" s="17">
        <v>75</v>
      </c>
      <c r="B62" s="23">
        <f t="shared" si="3"/>
        <v>27394</v>
      </c>
      <c r="C62" s="34"/>
      <c r="D62" s="5"/>
      <c r="E62" s="5"/>
      <c r="F62" s="5"/>
      <c r="G62" s="5"/>
      <c r="H62" s="5"/>
      <c r="I62" s="5"/>
      <c r="J62" s="5"/>
      <c r="K62" s="5"/>
      <c r="L62" s="5"/>
    </row>
    <row r="63" spans="1:12" ht="18.75" customHeight="1" hidden="1">
      <c r="A63" s="17">
        <v>76</v>
      </c>
      <c r="B63" s="23">
        <f t="shared" si="3"/>
        <v>27759</v>
      </c>
      <c r="C63" s="34"/>
      <c r="D63" s="5"/>
      <c r="E63" s="5"/>
      <c r="F63" s="5"/>
      <c r="G63" s="5"/>
      <c r="H63" s="5"/>
      <c r="I63" s="5"/>
      <c r="J63" s="5"/>
      <c r="K63" s="5"/>
      <c r="L63" s="5"/>
    </row>
    <row r="64" spans="1:12" ht="18.75" customHeight="1" hidden="1">
      <c r="A64" s="17">
        <v>77</v>
      </c>
      <c r="B64" s="23">
        <f t="shared" si="3"/>
        <v>28125</v>
      </c>
      <c r="C64" s="34"/>
      <c r="D64" s="5"/>
      <c r="E64" s="5"/>
      <c r="F64" s="5"/>
      <c r="G64" s="5"/>
      <c r="H64" s="5"/>
      <c r="I64" s="5"/>
      <c r="J64" s="5"/>
      <c r="K64" s="5"/>
      <c r="L64" s="5"/>
    </row>
    <row r="65" spans="1:12" ht="18.75" customHeight="1" hidden="1">
      <c r="A65" s="17">
        <v>78</v>
      </c>
      <c r="B65" s="23">
        <f t="shared" si="3"/>
        <v>28490</v>
      </c>
      <c r="C65" s="34"/>
      <c r="D65" s="5"/>
      <c r="E65" s="5"/>
      <c r="F65" s="5"/>
      <c r="G65" s="5"/>
      <c r="H65" s="5"/>
      <c r="I65" s="5"/>
      <c r="J65" s="5"/>
      <c r="K65" s="5"/>
      <c r="L65" s="5"/>
    </row>
    <row r="66" spans="1:12" ht="18.75" customHeight="1" hidden="1">
      <c r="A66" s="17">
        <v>79</v>
      </c>
      <c r="B66" s="23">
        <f t="shared" si="3"/>
        <v>28855</v>
      </c>
      <c r="C66" s="34"/>
      <c r="D66" s="5"/>
      <c r="E66" s="5"/>
      <c r="F66" s="5"/>
      <c r="G66" s="5"/>
      <c r="H66" s="5"/>
      <c r="I66" s="5"/>
      <c r="J66" s="5"/>
      <c r="K66" s="5"/>
      <c r="L66" s="5"/>
    </row>
    <row r="67" spans="1:12" ht="18.75" customHeight="1" hidden="1">
      <c r="A67" s="17">
        <v>80</v>
      </c>
      <c r="B67" s="23">
        <f t="shared" si="3"/>
        <v>29220</v>
      </c>
      <c r="C67" s="34"/>
      <c r="D67" s="5"/>
      <c r="E67" s="5"/>
      <c r="F67" s="5"/>
      <c r="G67" s="5"/>
      <c r="H67" s="5"/>
      <c r="I67" s="5"/>
      <c r="J67" s="5"/>
      <c r="K67" s="5"/>
      <c r="L67" s="5"/>
    </row>
    <row r="68" spans="1:12" ht="18.75" customHeight="1" hidden="1">
      <c r="A68" s="17">
        <v>81</v>
      </c>
      <c r="B68" s="23">
        <f t="shared" si="3"/>
        <v>29586</v>
      </c>
      <c r="C68" s="34"/>
      <c r="D68" s="5"/>
      <c r="E68" s="5"/>
      <c r="F68" s="5"/>
      <c r="G68" s="5"/>
      <c r="H68" s="5"/>
      <c r="I68" s="5"/>
      <c r="J68" s="5"/>
      <c r="K68" s="5"/>
      <c r="L68" s="5"/>
    </row>
    <row r="69" spans="1:12" ht="18.75" customHeight="1" hidden="1">
      <c r="A69" s="17">
        <v>82</v>
      </c>
      <c r="B69" s="23">
        <f t="shared" si="3"/>
        <v>29951</v>
      </c>
      <c r="C69" s="34"/>
      <c r="D69" s="5"/>
      <c r="E69" s="5"/>
      <c r="F69" s="5"/>
      <c r="G69" s="5"/>
      <c r="H69" s="5"/>
      <c r="I69" s="5"/>
      <c r="J69" s="5"/>
      <c r="K69" s="5"/>
      <c r="L69" s="5"/>
    </row>
    <row r="70" spans="1:12" ht="18.75" customHeight="1" hidden="1">
      <c r="A70" s="17">
        <v>83</v>
      </c>
      <c r="B70" s="23">
        <f t="shared" si="3"/>
        <v>30316</v>
      </c>
      <c r="C70" s="34"/>
      <c r="D70" s="5"/>
      <c r="E70" s="5"/>
      <c r="F70" s="5"/>
      <c r="G70" s="5"/>
      <c r="H70" s="5"/>
      <c r="I70" s="5"/>
      <c r="J70" s="5"/>
      <c r="K70" s="5"/>
      <c r="L70" s="5"/>
    </row>
    <row r="71" spans="1:12" ht="18.75" customHeight="1" hidden="1">
      <c r="A71" s="17">
        <v>84</v>
      </c>
      <c r="B71" s="23">
        <f t="shared" si="3"/>
        <v>30681</v>
      </c>
      <c r="C71" s="34"/>
      <c r="D71" s="5"/>
      <c r="E71" s="5"/>
      <c r="F71" s="5"/>
      <c r="G71" s="5"/>
      <c r="H71" s="5"/>
      <c r="I71" s="5"/>
      <c r="J71" s="5"/>
      <c r="K71" s="5"/>
      <c r="L71" s="5"/>
    </row>
    <row r="72" spans="1:12" ht="18.75" customHeight="1" hidden="1">
      <c r="A72" s="17">
        <v>85</v>
      </c>
      <c r="B72" s="23">
        <f t="shared" si="3"/>
        <v>31047</v>
      </c>
      <c r="C72" s="34"/>
      <c r="D72" s="5"/>
      <c r="E72" s="5"/>
      <c r="F72" s="5"/>
      <c r="G72" s="5"/>
      <c r="H72" s="5"/>
      <c r="I72" s="5"/>
      <c r="J72" s="5"/>
      <c r="K72" s="5"/>
      <c r="L72" s="5"/>
    </row>
    <row r="73" spans="1:12" ht="18.75" customHeight="1" hidden="1">
      <c r="A73" s="17">
        <v>86</v>
      </c>
      <c r="B73" s="23">
        <f t="shared" si="3"/>
        <v>31412</v>
      </c>
      <c r="C73" s="34"/>
      <c r="D73" s="5"/>
      <c r="E73" s="5"/>
      <c r="F73" s="5"/>
      <c r="G73" s="5"/>
      <c r="H73" s="5"/>
      <c r="I73" s="5"/>
      <c r="J73" s="5"/>
      <c r="K73" s="5"/>
      <c r="L73" s="5"/>
    </row>
    <row r="74" spans="1:12" ht="18.75" customHeight="1" hidden="1">
      <c r="A74" s="17">
        <v>87</v>
      </c>
      <c r="B74" s="23">
        <f t="shared" si="3"/>
        <v>31777</v>
      </c>
      <c r="C74" s="34"/>
      <c r="D74" s="5"/>
      <c r="E74" s="5"/>
      <c r="F74" s="5"/>
      <c r="G74" s="5"/>
      <c r="H74" s="5"/>
      <c r="I74" s="5"/>
      <c r="J74" s="5"/>
      <c r="K74" s="5"/>
      <c r="L74" s="5"/>
    </row>
    <row r="75" spans="1:12" ht="18.75" customHeight="1" hidden="1">
      <c r="A75" s="17">
        <v>88</v>
      </c>
      <c r="B75" s="23">
        <f t="shared" si="3"/>
        <v>32142</v>
      </c>
      <c r="C75" s="34"/>
      <c r="D75" s="5"/>
      <c r="E75" s="5"/>
      <c r="F75" s="5"/>
      <c r="G75" s="5"/>
      <c r="H75" s="5"/>
      <c r="I75" s="5"/>
      <c r="J75" s="5"/>
      <c r="K75" s="5"/>
      <c r="L75" s="5"/>
    </row>
    <row r="76" spans="1:12" ht="18.75" customHeight="1" hidden="1">
      <c r="A76" s="17">
        <v>89</v>
      </c>
      <c r="B76" s="23">
        <f t="shared" si="3"/>
        <v>32508</v>
      </c>
      <c r="C76" s="35"/>
      <c r="D76" s="6"/>
      <c r="E76" s="6"/>
      <c r="F76" s="6"/>
      <c r="G76" s="6"/>
      <c r="H76" s="6"/>
      <c r="I76" s="6"/>
      <c r="J76" s="6"/>
      <c r="K76" s="6"/>
      <c r="L76" s="6"/>
    </row>
    <row r="77" spans="2:12" ht="19.5" customHeight="1" thickBot="1">
      <c r="B77" s="57" t="s">
        <v>8</v>
      </c>
      <c r="C77" s="58"/>
      <c r="D77" s="36">
        <f>SUM(D42:D76)</f>
        <v>0</v>
      </c>
      <c r="E77" s="36">
        <f aca="true" t="shared" si="4" ref="E77:L77">SUM(E42:E76)</f>
        <v>0</v>
      </c>
      <c r="F77" s="36">
        <f t="shared" si="4"/>
        <v>0</v>
      </c>
      <c r="G77" s="36">
        <f t="shared" si="4"/>
        <v>0</v>
      </c>
      <c r="H77" s="36">
        <f t="shared" si="4"/>
        <v>0</v>
      </c>
      <c r="I77" s="36">
        <f t="shared" si="4"/>
        <v>0</v>
      </c>
      <c r="J77" s="36">
        <f t="shared" si="4"/>
        <v>0</v>
      </c>
      <c r="K77" s="36">
        <f t="shared" si="4"/>
        <v>0</v>
      </c>
      <c r="L77" s="36">
        <f t="shared" si="4"/>
        <v>0</v>
      </c>
    </row>
    <row r="78" spans="5:6" ht="13.5" thickTop="1">
      <c r="E78" s="22"/>
      <c r="F78" s="22"/>
    </row>
  </sheetData>
  <sheetProtection sheet="1" objects="1" formatCells="0" insertColumns="0" deleteColumns="0"/>
  <mergeCells count="6">
    <mergeCell ref="B77:C77"/>
    <mergeCell ref="B1:C1"/>
    <mergeCell ref="B2:C2"/>
    <mergeCell ref="B3:C3"/>
    <mergeCell ref="B4:C4"/>
    <mergeCell ref="B5:C5"/>
  </mergeCells>
  <printOptions horizontalCentered="1" verticalCentered="1"/>
  <pageMargins left="0.2362204724409449" right="0.03937007874015748" top="0.7480314960629921" bottom="0.7480314960629921" header="0.31496062992125984" footer="0.31496062992125984"/>
  <pageSetup fitToWidth="2" fitToHeight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pane ySplit="1" topLeftCell="A50" activePane="bottomLeft" state="frozen"/>
      <selection pane="topLeft" activeCell="A1" sqref="A1"/>
      <selection pane="bottomLeft" activeCell="A2" sqref="A2:G62"/>
    </sheetView>
  </sheetViews>
  <sheetFormatPr defaultColWidth="11.421875" defaultRowHeight="12"/>
  <cols>
    <col min="6" max="6" width="11.421875" style="56" customWidth="1"/>
  </cols>
  <sheetData>
    <row r="1" spans="1:7" s="41" customFormat="1" ht="36">
      <c r="A1" s="43" t="s">
        <v>13</v>
      </c>
      <c r="B1" s="44" t="s">
        <v>14</v>
      </c>
      <c r="C1" s="45" t="s">
        <v>15</v>
      </c>
      <c r="D1" s="46"/>
      <c r="E1" s="46"/>
      <c r="F1" s="55" t="s">
        <v>16</v>
      </c>
      <c r="G1" s="46"/>
    </row>
    <row r="2" spans="1:7" ht="12">
      <c r="A2" s="47"/>
      <c r="B2" s="56"/>
      <c r="C2" s="51"/>
      <c r="D2" s="46"/>
      <c r="E2" s="46"/>
      <c r="G2" s="46"/>
    </row>
    <row r="3" spans="1:7" ht="12">
      <c r="A3" s="47"/>
      <c r="B3" s="56"/>
      <c r="C3" s="51"/>
      <c r="D3" s="46"/>
      <c r="E3" s="46"/>
      <c r="G3" s="46"/>
    </row>
    <row r="4" spans="1:7" ht="12">
      <c r="A4" s="47"/>
      <c r="B4" s="56"/>
      <c r="C4" s="51"/>
      <c r="D4" s="46"/>
      <c r="E4" s="46"/>
      <c r="G4" s="46"/>
    </row>
    <row r="5" spans="1:7" ht="12">
      <c r="A5" s="47"/>
      <c r="B5" s="56"/>
      <c r="C5" s="51"/>
      <c r="D5" s="46"/>
      <c r="E5" s="46"/>
      <c r="G5" s="46"/>
    </row>
    <row r="6" spans="1:7" ht="12">
      <c r="A6" s="47"/>
      <c r="B6" s="56"/>
      <c r="C6" s="51"/>
      <c r="D6" s="46"/>
      <c r="E6" s="46"/>
      <c r="G6" s="46"/>
    </row>
    <row r="7" spans="1:7" ht="12">
      <c r="A7" s="47"/>
      <c r="B7" s="56"/>
      <c r="C7" s="51"/>
      <c r="D7" s="46"/>
      <c r="E7" s="46"/>
      <c r="G7" s="46"/>
    </row>
    <row r="8" spans="1:7" ht="12">
      <c r="A8" s="47"/>
      <c r="B8" s="56"/>
      <c r="C8" s="51"/>
      <c r="D8" s="46"/>
      <c r="E8" s="46"/>
      <c r="G8" s="46"/>
    </row>
    <row r="9" spans="1:7" ht="12">
      <c r="A9" s="47"/>
      <c r="B9" s="56"/>
      <c r="C9" s="51"/>
      <c r="D9" s="51"/>
      <c r="E9" s="46"/>
      <c r="G9" s="51"/>
    </row>
    <row r="10" spans="1:7" ht="12">
      <c r="A10" s="47"/>
      <c r="B10" s="56"/>
      <c r="C10" s="51"/>
      <c r="D10" s="46"/>
      <c r="E10" s="46"/>
      <c r="G10" s="46"/>
    </row>
    <row r="11" spans="1:7" ht="12">
      <c r="A11" s="48"/>
      <c r="B11" s="49"/>
      <c r="C11" s="51"/>
      <c r="D11" s="50"/>
      <c r="E11" s="50"/>
      <c r="G11" s="50"/>
    </row>
    <row r="12" spans="1:7" ht="12">
      <c r="A12" s="47"/>
      <c r="B12" s="56"/>
      <c r="C12" s="51"/>
      <c r="D12" s="46"/>
      <c r="E12" s="46"/>
      <c r="G12" s="46"/>
    </row>
    <row r="13" spans="1:7" ht="12">
      <c r="A13" s="47"/>
      <c r="B13" s="56"/>
      <c r="C13" s="51"/>
      <c r="D13" s="46"/>
      <c r="E13" s="46"/>
      <c r="G13" s="46"/>
    </row>
    <row r="14" spans="1:7" ht="12">
      <c r="A14" s="47"/>
      <c r="B14" s="56"/>
      <c r="C14" s="51"/>
      <c r="D14" s="46"/>
      <c r="E14" s="46"/>
      <c r="G14" s="46"/>
    </row>
    <row r="15" spans="1:7" ht="12">
      <c r="A15" s="47"/>
      <c r="B15" s="56"/>
      <c r="C15" s="51"/>
      <c r="D15" s="46"/>
      <c r="E15" s="46"/>
      <c r="G15" s="46"/>
    </row>
    <row r="16" spans="1:7" ht="12">
      <c r="A16" s="47"/>
      <c r="B16" s="56"/>
      <c r="C16" s="51"/>
      <c r="D16" s="46"/>
      <c r="E16" s="46"/>
      <c r="G16" s="46"/>
    </row>
    <row r="17" spans="1:7" ht="12">
      <c r="A17" s="47"/>
      <c r="B17" s="56"/>
      <c r="C17" s="51"/>
      <c r="D17" s="46"/>
      <c r="E17" s="46"/>
      <c r="G17" s="46"/>
    </row>
    <row r="18" spans="1:7" ht="12">
      <c r="A18" s="47"/>
      <c r="B18" s="56"/>
      <c r="C18" s="51"/>
      <c r="D18" s="46"/>
      <c r="E18" s="46"/>
      <c r="G18" s="46"/>
    </row>
    <row r="19" spans="1:7" ht="12">
      <c r="A19" s="47"/>
      <c r="B19" s="56"/>
      <c r="C19" s="51"/>
      <c r="D19" s="46"/>
      <c r="E19" s="46"/>
      <c r="G19" s="46"/>
    </row>
    <row r="20" spans="1:7" ht="12">
      <c r="A20" s="47"/>
      <c r="B20" s="56"/>
      <c r="C20" s="51"/>
      <c r="D20" s="46"/>
      <c r="E20" s="46"/>
      <c r="G20" s="46"/>
    </row>
    <row r="21" spans="1:7" ht="12">
      <c r="A21" s="47"/>
      <c r="B21" s="56"/>
      <c r="C21" s="51"/>
      <c r="D21" s="46"/>
      <c r="E21" s="46"/>
      <c r="G21" s="46"/>
    </row>
    <row r="22" spans="1:7" ht="12">
      <c r="A22" s="47"/>
      <c r="B22" s="56"/>
      <c r="C22" s="51"/>
      <c r="D22" s="46"/>
      <c r="E22" s="46"/>
      <c r="G22" s="46"/>
    </row>
    <row r="23" spans="1:7" ht="12">
      <c r="A23" s="47"/>
      <c r="B23" s="56"/>
      <c r="C23" s="51"/>
      <c r="D23" s="51"/>
      <c r="E23" s="46"/>
      <c r="G23" s="51"/>
    </row>
    <row r="24" spans="1:7" ht="12">
      <c r="A24" s="47"/>
      <c r="B24" s="56"/>
      <c r="C24" s="51"/>
      <c r="D24" s="46"/>
      <c r="E24" s="46"/>
      <c r="G24" s="46"/>
    </row>
    <row r="25" spans="1:7" ht="12">
      <c r="A25" s="48"/>
      <c r="B25" s="49"/>
      <c r="C25" s="51"/>
      <c r="D25" s="50"/>
      <c r="E25" s="50"/>
      <c r="G25" s="50"/>
    </row>
    <row r="26" spans="1:7" ht="12">
      <c r="A26" s="47"/>
      <c r="B26" s="56"/>
      <c r="C26" s="51"/>
      <c r="D26" s="46"/>
      <c r="E26" s="46"/>
      <c r="G26" s="46"/>
    </row>
    <row r="27" spans="1:7" ht="12">
      <c r="A27" s="47"/>
      <c r="B27" s="56"/>
      <c r="C27" s="51"/>
      <c r="D27" s="46"/>
      <c r="E27" s="46"/>
      <c r="G27" s="46"/>
    </row>
    <row r="28" spans="1:7" ht="12">
      <c r="A28" s="47"/>
      <c r="B28" s="56"/>
      <c r="C28" s="51"/>
      <c r="D28" s="46"/>
      <c r="E28" s="46"/>
      <c r="G28" s="46"/>
    </row>
    <row r="29" spans="1:7" ht="12">
      <c r="A29" s="47"/>
      <c r="B29" s="56"/>
      <c r="C29" s="51"/>
      <c r="D29" s="51"/>
      <c r="E29" s="46"/>
      <c r="G29" s="51"/>
    </row>
    <row r="30" spans="1:7" ht="12">
      <c r="A30" s="47"/>
      <c r="B30" s="56"/>
      <c r="C30" s="51"/>
      <c r="D30" s="46"/>
      <c r="E30" s="46"/>
      <c r="G30" s="46"/>
    </row>
    <row r="31" spans="1:7" ht="12">
      <c r="A31" s="48"/>
      <c r="B31" s="49"/>
      <c r="C31" s="52"/>
      <c r="D31" s="46"/>
      <c r="E31" s="46"/>
      <c r="G31" s="46"/>
    </row>
    <row r="32" spans="1:7" ht="12">
      <c r="A32" s="47"/>
      <c r="B32" s="56"/>
      <c r="C32" s="51"/>
      <c r="D32" s="46"/>
      <c r="E32" s="46"/>
      <c r="G32" s="46"/>
    </row>
    <row r="33" spans="1:7" ht="12">
      <c r="A33" s="47"/>
      <c r="B33" s="56"/>
      <c r="C33" s="51"/>
      <c r="D33" s="51"/>
      <c r="E33" s="46"/>
      <c r="G33" s="51"/>
    </row>
    <row r="34" spans="1:7" ht="12">
      <c r="A34" s="47"/>
      <c r="B34" s="56"/>
      <c r="C34" s="51"/>
      <c r="D34" s="46"/>
      <c r="E34" s="46"/>
      <c r="G34" s="46"/>
    </row>
    <row r="35" spans="1:7" ht="12">
      <c r="A35" s="48"/>
      <c r="B35" s="49"/>
      <c r="C35" s="52"/>
      <c r="D35" s="50"/>
      <c r="E35" s="50"/>
      <c r="G35" s="50"/>
    </row>
    <row r="36" spans="1:7" ht="12">
      <c r="A36" s="47"/>
      <c r="B36" s="56"/>
      <c r="C36" s="51"/>
      <c r="D36" s="46"/>
      <c r="E36" s="46"/>
      <c r="G36" s="46"/>
    </row>
    <row r="37" spans="1:7" ht="12">
      <c r="A37" s="47"/>
      <c r="B37" s="56"/>
      <c r="C37" s="51"/>
      <c r="D37" s="46"/>
      <c r="E37" s="46"/>
      <c r="G37" s="46"/>
    </row>
    <row r="38" spans="1:7" ht="12">
      <c r="A38" s="47"/>
      <c r="B38" s="56"/>
      <c r="C38" s="51"/>
      <c r="D38" s="46"/>
      <c r="E38" s="46"/>
      <c r="G38" s="46"/>
    </row>
    <row r="39" spans="1:7" ht="12">
      <c r="A39" s="47"/>
      <c r="B39" s="56"/>
      <c r="C39" s="51"/>
      <c r="D39" s="46"/>
      <c r="E39" s="46"/>
      <c r="G39" s="46"/>
    </row>
    <row r="40" spans="1:7" ht="12">
      <c r="A40" s="47"/>
      <c r="B40" s="56"/>
      <c r="C40" s="51"/>
      <c r="D40" s="46"/>
      <c r="E40" s="46"/>
      <c r="G40" s="46"/>
    </row>
    <row r="41" spans="1:7" ht="12">
      <c r="A41" s="47"/>
      <c r="B41" s="56"/>
      <c r="C41" s="51"/>
      <c r="D41" s="51"/>
      <c r="E41" s="46"/>
      <c r="G41" s="51"/>
    </row>
    <row r="42" spans="1:7" ht="12">
      <c r="A42" s="47"/>
      <c r="B42" s="56"/>
      <c r="C42" s="51"/>
      <c r="D42" s="46"/>
      <c r="E42" s="46"/>
      <c r="G42" s="46"/>
    </row>
    <row r="43" spans="1:7" ht="12">
      <c r="A43" s="48"/>
      <c r="B43" s="49"/>
      <c r="C43" s="51"/>
      <c r="D43" s="50"/>
      <c r="E43" s="50"/>
      <c r="G43" s="50"/>
    </row>
    <row r="44" spans="1:7" ht="12">
      <c r="A44" s="47"/>
      <c r="B44" s="56"/>
      <c r="C44" s="51"/>
      <c r="D44" s="46"/>
      <c r="E44" s="46"/>
      <c r="G44" s="46"/>
    </row>
    <row r="45" spans="1:7" ht="12">
      <c r="A45" s="47"/>
      <c r="B45" s="56"/>
      <c r="C45" s="51"/>
      <c r="D45" s="46"/>
      <c r="E45" s="46"/>
      <c r="G45" s="46"/>
    </row>
    <row r="46" spans="1:7" ht="12">
      <c r="A46" s="47"/>
      <c r="B46" s="56"/>
      <c r="C46" s="51"/>
      <c r="D46" s="46"/>
      <c r="E46" s="46"/>
      <c r="G46" s="46"/>
    </row>
    <row r="47" spans="1:7" ht="12">
      <c r="A47" s="47"/>
      <c r="B47" s="56"/>
      <c r="C47" s="51"/>
      <c r="D47" s="46"/>
      <c r="E47" s="46"/>
      <c r="G47" s="46"/>
    </row>
    <row r="48" spans="1:7" ht="12">
      <c r="A48" s="47"/>
      <c r="B48" s="56"/>
      <c r="C48" s="51"/>
      <c r="D48" s="46"/>
      <c r="E48" s="53"/>
      <c r="G48" s="46"/>
    </row>
    <row r="49" spans="1:7" ht="12">
      <c r="A49" s="47"/>
      <c r="B49" s="56"/>
      <c r="C49" s="51"/>
      <c r="D49" s="46"/>
      <c r="E49" s="53"/>
      <c r="G49" s="46"/>
    </row>
    <row r="50" spans="1:7" ht="12">
      <c r="A50" s="47"/>
      <c r="B50" s="56"/>
      <c r="C50" s="51"/>
      <c r="D50" s="51"/>
      <c r="E50" s="46"/>
      <c r="G50" s="51"/>
    </row>
    <row r="51" spans="1:7" ht="12">
      <c r="A51" s="47"/>
      <c r="B51" s="56"/>
      <c r="C51" s="51"/>
      <c r="D51" s="46"/>
      <c r="E51" s="46"/>
      <c r="G51" s="46"/>
    </row>
    <row r="52" spans="1:7" ht="12">
      <c r="A52" s="47"/>
      <c r="B52" s="56"/>
      <c r="C52" s="51"/>
      <c r="D52" s="51"/>
      <c r="E52" s="46"/>
      <c r="G52" s="51"/>
    </row>
    <row r="53" spans="1:7" ht="12">
      <c r="A53" s="47"/>
      <c r="B53" s="56"/>
      <c r="C53" s="51"/>
      <c r="D53" s="46"/>
      <c r="E53" s="46"/>
      <c r="G53" s="46"/>
    </row>
    <row r="54" spans="1:7" ht="12">
      <c r="A54" s="48"/>
      <c r="B54" s="49"/>
      <c r="C54" s="52"/>
      <c r="D54" s="50"/>
      <c r="E54" s="50"/>
      <c r="G54" s="50"/>
    </row>
    <row r="55" spans="1:7" ht="12">
      <c r="A55" s="47"/>
      <c r="B55" s="56"/>
      <c r="C55" s="51"/>
      <c r="D55" s="51"/>
      <c r="E55" s="46"/>
      <c r="G55" s="51"/>
    </row>
    <row r="56" spans="1:7" ht="12">
      <c r="A56" s="47"/>
      <c r="B56" s="56"/>
      <c r="C56" s="51"/>
      <c r="D56" s="46"/>
      <c r="E56" s="46"/>
      <c r="G56" s="46"/>
    </row>
    <row r="57" spans="1:7" ht="12">
      <c r="A57" s="47"/>
      <c r="B57" s="56"/>
      <c r="C57" s="51"/>
      <c r="D57" s="51"/>
      <c r="E57" s="46"/>
      <c r="G57" s="51"/>
    </row>
    <row r="58" spans="1:7" ht="12">
      <c r="A58" s="46"/>
      <c r="B58" s="56"/>
      <c r="C58" s="46"/>
      <c r="D58" s="46"/>
      <c r="E58" s="46"/>
      <c r="G58" s="46"/>
    </row>
    <row r="59" spans="1:7" ht="12">
      <c r="A59" s="48"/>
      <c r="B59" s="49"/>
      <c r="C59" s="52"/>
      <c r="D59" s="50"/>
      <c r="E59" s="54"/>
      <c r="G59" s="50"/>
    </row>
    <row r="60" spans="1:7" ht="12">
      <c r="A60" s="47"/>
      <c r="B60" s="56"/>
      <c r="C60" s="51"/>
      <c r="D60" s="51"/>
      <c r="E60" s="53"/>
      <c r="G60" s="51"/>
    </row>
    <row r="61" spans="1:7" ht="12">
      <c r="A61" s="47"/>
      <c r="B61" s="56"/>
      <c r="C61" s="51"/>
      <c r="D61" s="51"/>
      <c r="E61" s="46"/>
      <c r="G61" s="51"/>
    </row>
    <row r="62" spans="1:7" ht="12">
      <c r="A62" s="47"/>
      <c r="B62" s="56"/>
      <c r="C62" s="51"/>
      <c r="D62" s="51"/>
      <c r="E62" s="46"/>
      <c r="G62" s="51"/>
    </row>
    <row r="63" spans="1:5" ht="12">
      <c r="A63" s="41"/>
      <c r="B63" s="41"/>
      <c r="C63" s="41"/>
      <c r="D63" s="41"/>
      <c r="E63" s="42"/>
    </row>
    <row r="65" spans="1:5" ht="12">
      <c r="A65" s="41"/>
      <c r="B65" s="41"/>
      <c r="C65" s="41"/>
      <c r="D65" s="41"/>
      <c r="E65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Ingeniería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Fernández Montes</dc:creator>
  <cp:keywords/>
  <dc:description/>
  <cp:lastModifiedBy>Luis Fernández Montes</cp:lastModifiedBy>
  <cp:lastPrinted>2015-08-28T18:50:38Z</cp:lastPrinted>
  <dcterms:created xsi:type="dcterms:W3CDTF">2015-03-21T18:34:09Z</dcterms:created>
  <dcterms:modified xsi:type="dcterms:W3CDTF">2016-08-12T19:27:29Z</dcterms:modified>
  <cp:category/>
  <cp:version/>
  <cp:contentType/>
  <cp:contentStatus/>
</cp:coreProperties>
</file>